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" i="1" l="1"/>
  <c r="C7" i="1"/>
  <c r="C6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P12" i="1"/>
  <c r="P13" i="1"/>
  <c r="P11" i="1"/>
  <c r="B14" i="1"/>
</calcChain>
</file>

<file path=xl/sharedStrings.xml><?xml version="1.0" encoding="utf-8"?>
<sst xmlns="http://schemas.openxmlformats.org/spreadsheetml/2006/main" count="26" uniqueCount="25">
  <si>
    <t>First Count</t>
  </si>
  <si>
    <t>Spring Hunting Referendum - 2015</t>
  </si>
  <si>
    <t>Votes Cast:</t>
  </si>
  <si>
    <t>Valid Votes:</t>
  </si>
  <si>
    <t>Non Voting:</t>
  </si>
  <si>
    <t>Registered Voters:</t>
  </si>
  <si>
    <t>Candidate</t>
  </si>
  <si>
    <t>Yes</t>
  </si>
  <si>
    <t>No</t>
  </si>
  <si>
    <t>Invalid</t>
  </si>
  <si>
    <t>Total</t>
  </si>
  <si>
    <t>Votes</t>
  </si>
  <si>
    <t>District 1</t>
  </si>
  <si>
    <t>District 2</t>
  </si>
  <si>
    <t>District 3</t>
  </si>
  <si>
    <t>District 4</t>
  </si>
  <si>
    <t>District 5</t>
  </si>
  <si>
    <t>District 6</t>
  </si>
  <si>
    <t>District 7</t>
  </si>
  <si>
    <t>District 8</t>
  </si>
  <si>
    <t>District 9</t>
  </si>
  <si>
    <t>District 10</t>
  </si>
  <si>
    <t>District 11</t>
  </si>
  <si>
    <t>District 12</t>
  </si>
  <si>
    <t>District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</si>
</sst>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0" fillId="0" borderId="0" xfId="0" applyNumberFormat="1"/>
    <xf numFmtId="3" fontId="0" fillId="0" borderId="4" xfId="0" applyNumberFormat="1" applyBorder="1" applyAlignment="1">
      <alignment horizontal="left"/>
    </xf>
    <xf numFmtId="3" fontId="0" fillId="0" borderId="5" xfId="0" applyNumberFormat="1" applyBorder="1" applyAlignment="1">
      <alignment horizontal="left"/>
    </xf>
    <xf numFmtId="3" fontId="0" fillId="0" borderId="6" xfId="0" applyNumberFormat="1" applyBorder="1"/>
    <xf numFmtId="3" fontId="0" fillId="0" borderId="7" xfId="0" applyNumberFormat="1" applyBorder="1" applyAlignment="1">
      <alignment horizontal="left"/>
    </xf>
    <xf numFmtId="3" fontId="0" fillId="0" borderId="8" xfId="0" applyNumberFormat="1" applyBorder="1" applyAlignment="1">
      <alignment horizontal="left"/>
    </xf>
    <xf numFmtId="3" fontId="0" fillId="0" borderId="9" xfId="0" applyNumberFormat="1" applyBorder="1"/>
    <xf numFmtId="3" fontId="0" fillId="0" borderId="10" xfId="0" applyNumberFormat="1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0" fillId="0" borderId="12" xfId="0" applyNumberFormat="1" applyBorder="1"/>
    <xf numFmtId="3" fontId="1" fillId="3" borderId="13" xfId="0" applyNumberFormat="1" applyFont="1" applyFill="1" applyBorder="1" applyAlignment="1">
      <alignment horizontal="left"/>
    </xf>
    <xf numFmtId="3" fontId="1" fillId="3" borderId="14" xfId="0" applyNumberFormat="1" applyFont="1" applyFill="1" applyBorder="1" applyAlignment="1">
      <alignment horizontal="left"/>
    </xf>
    <xf numFmtId="3" fontId="1" fillId="3" borderId="15" xfId="0" applyNumberFormat="1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4" xfId="0" applyNumberFormat="1" applyFont="1" applyFill="1" applyBorder="1" applyAlignment="1">
      <alignment horizontal="center"/>
    </xf>
    <xf numFmtId="3" fontId="2" fillId="3" borderId="15" xfId="0" applyNumberFormat="1" applyFont="1" applyFill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3" xfId="0" applyNumberFormat="1" applyBorder="1"/>
    <xf numFmtId="3" fontId="0" fillId="0" borderId="16" xfId="0" applyNumberFormat="1" applyBorder="1"/>
    <xf numFmtId="3" fontId="1" fillId="3" borderId="18" xfId="0" applyNumberFormat="1" applyFont="1" applyFill="1" applyBorder="1"/>
    <xf numFmtId="3" fontId="1" fillId="3" borderId="19" xfId="0" applyNumberFormat="1" applyFont="1" applyFill="1" applyBorder="1"/>
    <xf numFmtId="3" fontId="0" fillId="0" borderId="20" xfId="0" applyNumberFormat="1" applyBorder="1"/>
    <xf numFmtId="3" fontId="1" fillId="3" borderId="22" xfId="0" applyNumberFormat="1" applyFont="1" applyFill="1" applyBorder="1"/>
    <xf numFmtId="3" fontId="1" fillId="3" borderId="1" xfId="0" applyNumberFormat="1" applyFont="1" applyFill="1" applyBorder="1"/>
    <xf numFmtId="3" fontId="0" fillId="3" borderId="17" xfId="0" applyNumberFormat="1" applyFill="1" applyBorder="1"/>
    <xf numFmtId="3" fontId="0" fillId="3" borderId="2" xfId="0" applyNumberFormat="1" applyFill="1" applyBorder="1"/>
    <xf numFmtId="3" fontId="0" fillId="3" borderId="21" xfId="0" applyNumberFormat="1" applyFill="1" applyBorder="1"/>
    <xf numFmtId="3" fontId="0" fillId="2" borderId="17" xfId="0" applyNumberFormat="1" applyFill="1" applyBorder="1"/>
    <xf numFmtId="3" fontId="0" fillId="2" borderId="23" xfId="0" applyNumberFormat="1" applyFill="1" applyBorder="1"/>
    <xf numFmtId="3" fontId="0" fillId="2" borderId="2" xfId="0" applyNumberFormat="1" applyFill="1" applyBorder="1"/>
    <xf numFmtId="3" fontId="0" fillId="2" borderId="24" xfId="0" applyNumberFormat="1" applyFill="1" applyBorder="1"/>
    <xf numFmtId="3" fontId="0" fillId="2" borderId="21" xfId="0" applyNumberFormat="1" applyFill="1" applyBorder="1"/>
    <xf numFmtId="3" fontId="0" fillId="2" borderId="25" xfId="0" applyNumberFormat="1" applyFill="1" applyBorder="1"/>
    <xf numFmtId="3" fontId="1" fillId="3" borderId="2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N11" sqref="N11"/>
    </sheetView>
  </sheetViews>
  <sheetFormatPr defaultColWidth="11.42578125" defaultRowHeight="15" x14ac:dyDescent="0.25"/>
  <cols>
    <col min="1" max="16384" width="11.42578125" style="1"/>
  </cols>
  <sheetData>
    <row r="1" spans="1:16" ht="19.5" thickBot="1" x14ac:dyDescent="0.35">
      <c r="A1" s="14" t="s">
        <v>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3" spans="1:16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6" ht="15.75" thickBot="1" x14ac:dyDescent="0.3"/>
    <row r="5" spans="1:16" ht="15.75" thickBot="1" x14ac:dyDescent="0.3">
      <c r="A5" s="11" t="s">
        <v>5</v>
      </c>
      <c r="B5" s="12"/>
      <c r="C5" s="13">
        <v>338450</v>
      </c>
    </row>
    <row r="6" spans="1:16" x14ac:dyDescent="0.25">
      <c r="A6" s="8" t="s">
        <v>2</v>
      </c>
      <c r="B6" s="9"/>
      <c r="C6" s="10">
        <f>P14</f>
        <v>253157</v>
      </c>
    </row>
    <row r="7" spans="1:16" x14ac:dyDescent="0.25">
      <c r="A7" s="2" t="s">
        <v>3</v>
      </c>
      <c r="B7" s="3"/>
      <c r="C7" s="4">
        <f>P11+P12</f>
        <v>250648</v>
      </c>
    </row>
    <row r="8" spans="1:16" ht="15.75" thickBot="1" x14ac:dyDescent="0.3">
      <c r="A8" s="5" t="s">
        <v>4</v>
      </c>
      <c r="B8" s="6"/>
      <c r="C8" s="7">
        <f>C5-C6</f>
        <v>85293</v>
      </c>
    </row>
    <row r="9" spans="1:16" ht="15.75" thickBot="1" x14ac:dyDescent="0.3"/>
    <row r="10" spans="1:16" ht="15.75" thickBot="1" x14ac:dyDescent="0.3">
      <c r="A10" s="20" t="s">
        <v>6</v>
      </c>
      <c r="B10" s="21" t="s">
        <v>11</v>
      </c>
      <c r="C10" s="21" t="s">
        <v>12</v>
      </c>
      <c r="D10" s="21" t="s">
        <v>13</v>
      </c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1" t="s">
        <v>19</v>
      </c>
      <c r="K10" s="21" t="s">
        <v>20</v>
      </c>
      <c r="L10" s="21" t="s">
        <v>21</v>
      </c>
      <c r="M10" s="21" t="s">
        <v>22</v>
      </c>
      <c r="N10" s="21" t="s">
        <v>23</v>
      </c>
      <c r="O10" s="23" t="s">
        <v>24</v>
      </c>
      <c r="P10" s="24" t="s">
        <v>10</v>
      </c>
    </row>
    <row r="11" spans="1:16" x14ac:dyDescent="0.25">
      <c r="A11" s="19" t="s">
        <v>7</v>
      </c>
      <c r="B11" s="25">
        <v>126434</v>
      </c>
      <c r="C11" s="28">
        <v>7535</v>
      </c>
      <c r="D11" s="28">
        <v>10511</v>
      </c>
      <c r="E11" s="28">
        <v>9938</v>
      </c>
      <c r="F11" s="28">
        <v>9876</v>
      </c>
      <c r="G11" s="28">
        <v>12874</v>
      </c>
      <c r="H11" s="28">
        <v>12147</v>
      </c>
      <c r="I11" s="28">
        <v>13239</v>
      </c>
      <c r="J11" s="28">
        <v>7540</v>
      </c>
      <c r="K11" s="28">
        <v>6415</v>
      </c>
      <c r="L11" s="28">
        <v>5242</v>
      </c>
      <c r="M11" s="28">
        <v>8239</v>
      </c>
      <c r="N11" s="28">
        <v>8699</v>
      </c>
      <c r="O11" s="29">
        <v>14179</v>
      </c>
      <c r="P11" s="34">
        <f>SUM(C11:O11)</f>
        <v>126434</v>
      </c>
    </row>
    <row r="12" spans="1:16" x14ac:dyDescent="0.25">
      <c r="A12" s="18" t="s">
        <v>8</v>
      </c>
      <c r="B12" s="26">
        <v>124214</v>
      </c>
      <c r="C12" s="30">
        <v>8687</v>
      </c>
      <c r="D12" s="30">
        <v>6460</v>
      </c>
      <c r="E12" s="30">
        <v>7692</v>
      </c>
      <c r="F12" s="30">
        <v>8128</v>
      </c>
      <c r="G12" s="30">
        <v>8644</v>
      </c>
      <c r="H12" s="30">
        <v>8463</v>
      </c>
      <c r="I12" s="30">
        <v>7988</v>
      </c>
      <c r="J12" s="30">
        <v>11114</v>
      </c>
      <c r="K12" s="30">
        <v>11858</v>
      </c>
      <c r="L12" s="30">
        <v>12224</v>
      </c>
      <c r="M12" s="30">
        <v>13915</v>
      </c>
      <c r="N12" s="30">
        <v>10398</v>
      </c>
      <c r="O12" s="31">
        <v>8643</v>
      </c>
      <c r="P12" s="34">
        <f t="shared" ref="P12:P13" si="0">SUM(C12:O12)</f>
        <v>124214</v>
      </c>
    </row>
    <row r="13" spans="1:16" ht="15.75" thickBot="1" x14ac:dyDescent="0.3">
      <c r="A13" s="22" t="s">
        <v>9</v>
      </c>
      <c r="B13" s="27">
        <v>2509</v>
      </c>
      <c r="C13" s="32">
        <v>184</v>
      </c>
      <c r="D13" s="32">
        <v>141</v>
      </c>
      <c r="E13" s="32">
        <v>111</v>
      </c>
      <c r="F13" s="32">
        <v>187</v>
      </c>
      <c r="G13" s="32">
        <v>317</v>
      </c>
      <c r="H13" s="32">
        <v>268</v>
      </c>
      <c r="I13" s="32">
        <v>212</v>
      </c>
      <c r="J13" s="32">
        <v>122</v>
      </c>
      <c r="K13" s="32">
        <v>117</v>
      </c>
      <c r="L13" s="32">
        <v>129</v>
      </c>
      <c r="M13" s="32">
        <v>238</v>
      </c>
      <c r="N13" s="32">
        <v>158</v>
      </c>
      <c r="O13" s="33">
        <v>325</v>
      </c>
      <c r="P13" s="34">
        <f t="shared" si="0"/>
        <v>2509</v>
      </c>
    </row>
    <row r="14" spans="1:16" ht="15.75" thickBot="1" x14ac:dyDescent="0.3">
      <c r="A14" s="20" t="s">
        <v>10</v>
      </c>
      <c r="B14" s="21">
        <f>SUM(B11:B13)</f>
        <v>253157</v>
      </c>
      <c r="C14" s="21">
        <f t="shared" ref="C14:P14" si="1">SUM(C11:C13)</f>
        <v>16406</v>
      </c>
      <c r="D14" s="21">
        <f t="shared" si="1"/>
        <v>17112</v>
      </c>
      <c r="E14" s="21">
        <f t="shared" si="1"/>
        <v>17741</v>
      </c>
      <c r="F14" s="21">
        <f t="shared" si="1"/>
        <v>18191</v>
      </c>
      <c r="G14" s="21">
        <f t="shared" si="1"/>
        <v>21835</v>
      </c>
      <c r="H14" s="21">
        <f t="shared" si="1"/>
        <v>20878</v>
      </c>
      <c r="I14" s="21">
        <f t="shared" si="1"/>
        <v>21439</v>
      </c>
      <c r="J14" s="21">
        <f t="shared" si="1"/>
        <v>18776</v>
      </c>
      <c r="K14" s="21">
        <f t="shared" si="1"/>
        <v>18390</v>
      </c>
      <c r="L14" s="21">
        <f t="shared" si="1"/>
        <v>17595</v>
      </c>
      <c r="M14" s="21">
        <f t="shared" si="1"/>
        <v>22392</v>
      </c>
      <c r="N14" s="21">
        <f t="shared" si="1"/>
        <v>19255</v>
      </c>
      <c r="O14" s="21">
        <f t="shared" si="1"/>
        <v>23147</v>
      </c>
      <c r="P14" s="21">
        <f t="shared" si="1"/>
        <v>253157</v>
      </c>
    </row>
  </sheetData>
  <mergeCells count="6">
    <mergeCell ref="A5:B5"/>
    <mergeCell ref="A6:B6"/>
    <mergeCell ref="A7:B7"/>
    <mergeCell ref="A8:B8"/>
    <mergeCell ref="A1:P1"/>
    <mergeCell ref="A3: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Ersilia</dc:creator>
  <cp:lastModifiedBy>Ersilia</cp:lastModifiedBy>
  <dcterms:created xsi:type="dcterms:W3CDTF">2015-04-18T18:53:09Z</dcterms:created>
  <dcterms:modified xsi:type="dcterms:W3CDTF">2015-04-18T19:13:54Z</dcterms:modified>
</cp:coreProperties>
</file>