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740" windowWidth="5505" windowHeight="5010" activeTab="0"/>
  </bookViews>
  <sheets>
    <sheet name="NEW-LOCA" sheetId="1" r:id="rId1"/>
  </sheets>
  <definedNames>
    <definedName name="_Key1" hidden="1">'NEW-LOCA'!#REF!</definedName>
    <definedName name="_Key2" hidden="1">'NEW-LOCA'!#REF!</definedName>
    <definedName name="_Order1" hidden="1">255</definedName>
    <definedName name="_Order2" hidden="1">255</definedName>
    <definedName name="_Regression_Int" localSheetId="0" hidden="1">1</definedName>
    <definedName name="_Sort" hidden="1">'NEW-LOCA'!#REF!</definedName>
    <definedName name="add_on" localSheetId="0">'NEW-LOCA'!#REF!</definedName>
    <definedName name="combi" localSheetId="0">'NEW-LOCA'!#REF!</definedName>
  </definedNames>
  <calcPr fullCalcOnLoad="1"/>
</workbook>
</file>

<file path=xl/sharedStrings.xml><?xml version="1.0" encoding="utf-8"?>
<sst xmlns="http://schemas.openxmlformats.org/spreadsheetml/2006/main" count="167" uniqueCount="123">
  <si>
    <t xml:space="preserve"> </t>
  </si>
  <si>
    <t>Isla (Senglea)</t>
  </si>
  <si>
    <t>Santa Lucija</t>
  </si>
  <si>
    <t>Santa Venera</t>
  </si>
  <si>
    <t>Attard</t>
  </si>
  <si>
    <t>Balzan</t>
  </si>
  <si>
    <t>Birkirkara</t>
  </si>
  <si>
    <t>Bormla</t>
  </si>
  <si>
    <t>Fgura</t>
  </si>
  <si>
    <t>Floriana</t>
  </si>
  <si>
    <t>Fontana</t>
  </si>
  <si>
    <t>Gudja</t>
  </si>
  <si>
    <t>Gzira</t>
  </si>
  <si>
    <t>Iklin</t>
  </si>
  <si>
    <t>Lija</t>
  </si>
  <si>
    <t>Marsa</t>
  </si>
  <si>
    <t>Marsaskala</t>
  </si>
  <si>
    <t>Mdina</t>
  </si>
  <si>
    <t>Mosta</t>
  </si>
  <si>
    <t>Msida</t>
  </si>
  <si>
    <t>Paola</t>
  </si>
  <si>
    <t>Pembroke</t>
  </si>
  <si>
    <t>Pieta</t>
  </si>
  <si>
    <t>Qormi</t>
  </si>
  <si>
    <t>Qrendi</t>
  </si>
  <si>
    <t>Rabat (Malta)</t>
  </si>
  <si>
    <t>Safi</t>
  </si>
  <si>
    <t>San Pawl il-Bahar</t>
  </si>
  <si>
    <t>Sliema</t>
  </si>
  <si>
    <t>Swieqi</t>
  </si>
  <si>
    <t>Tarxien</t>
  </si>
  <si>
    <t>Xghajra</t>
  </si>
  <si>
    <t>Zabbar</t>
  </si>
  <si>
    <t>Zebbug (Malta)</t>
  </si>
  <si>
    <t>Zejtun</t>
  </si>
  <si>
    <t>Zurrieq</t>
  </si>
  <si>
    <t>Gharb</t>
  </si>
  <si>
    <t>Rabat (Gozo)</t>
  </si>
  <si>
    <t>Sannat</t>
  </si>
  <si>
    <t>Xaghra</t>
  </si>
  <si>
    <t>Birgu (Vittoriosa)</t>
  </si>
  <si>
    <t>San Giljan</t>
  </si>
  <si>
    <t>San Gwann</t>
  </si>
  <si>
    <t>Nadur</t>
  </si>
  <si>
    <t>Kirkop</t>
  </si>
  <si>
    <t>Siggiewi</t>
  </si>
  <si>
    <t>Ghaxaq</t>
  </si>
  <si>
    <t>Kalkara</t>
  </si>
  <si>
    <t>Naxxar</t>
  </si>
  <si>
    <t>Mtarfa</t>
  </si>
  <si>
    <t>Mgarr</t>
  </si>
  <si>
    <t>Ghasri</t>
  </si>
  <si>
    <t>Mellieha</t>
  </si>
  <si>
    <t>Ta'Xbiex</t>
  </si>
  <si>
    <t>Valletta</t>
  </si>
  <si>
    <t>Hamrun</t>
  </si>
  <si>
    <t>Luqa</t>
  </si>
  <si>
    <t>Dingli</t>
  </si>
  <si>
    <t>Mqabba</t>
  </si>
  <si>
    <t>Ghajnsielem</t>
  </si>
  <si>
    <t>Xewkija</t>
  </si>
  <si>
    <t>Gharghur</t>
  </si>
  <si>
    <t>Marsaxlokk</t>
  </si>
  <si>
    <t>Kercem</t>
  </si>
  <si>
    <t>Munxar</t>
  </si>
  <si>
    <t>Qala</t>
  </si>
  <si>
    <t>San Lawrenz</t>
  </si>
  <si>
    <t>Zebbug (Gozo)</t>
  </si>
  <si>
    <t>Change</t>
  </si>
  <si>
    <t>Round 1</t>
  </si>
  <si>
    <t>Round 2</t>
  </si>
  <si>
    <t>Round 3</t>
  </si>
  <si>
    <t>Round 4</t>
  </si>
  <si>
    <t>Round 5</t>
  </si>
  <si>
    <t>%</t>
  </si>
  <si>
    <t>Birzebbugia</t>
  </si>
  <si>
    <t>It is not possible to trace, in any systematic fashion, the shifts in voter preferences</t>
  </si>
  <si>
    <t>for each party and group from one round of local elections to the next round</t>
  </si>
  <si>
    <t>because of the discontinuities in their participation in elections. Thus, the MLP</t>
  </si>
  <si>
    <t>did not field candidates under its own banner until the third round; the AD did</t>
  </si>
  <si>
    <t>not participate in the third round; and the various local groups rarely contested</t>
  </si>
  <si>
    <t>in two successive elections.</t>
  </si>
  <si>
    <t>Only the PN had its candidates participating in each locality and in each of the</t>
  </si>
  <si>
    <t>from one round to the next, and the Tables below chart the changes in the PN's</t>
  </si>
  <si>
    <t>fortunes.</t>
  </si>
  <si>
    <t>Looking at the percentage of first-count votes gathered by PN candidates, as</t>
  </si>
  <si>
    <t>shown in Table 1, there was a pronounced increase after the first round but</t>
  </si>
  <si>
    <t>Table 1: PN's Percentage of First-Count Votes, All Localities</t>
  </si>
  <si>
    <t>this was followed by three successive rounds of decline. The fifth round shows</t>
  </si>
  <si>
    <t>a drop of five percentage points and the lowest percentage in all rounds.</t>
  </si>
  <si>
    <t xml:space="preserve"> First Round (1993 - 1994)</t>
  </si>
  <si>
    <t xml:space="preserve"> Second Round (1996 - 1998)</t>
  </si>
  <si>
    <t xml:space="preserve"> Third Round (1999 - 2001)</t>
  </si>
  <si>
    <t xml:space="preserve"> Fourth Round (2002 - 2004)</t>
  </si>
  <si>
    <t xml:space="preserve"> Fifth Round (2005 - 2007)</t>
  </si>
  <si>
    <t>Table 2: Localities With PN Majorities on the First Count</t>
  </si>
  <si>
    <t>These changes in the overall first-round vote percentages are reflected in</t>
  </si>
  <si>
    <t>the number of localities in which the PN obtained obtained a majority of the</t>
  </si>
  <si>
    <t>in the number of localities with PN majorities.</t>
  </si>
  <si>
    <t>Table 3 provides a more detailed picture of changes from one round to the next,</t>
  </si>
  <si>
    <t>giving the first-count vote percentage in each locality and each round and indicating</t>
  </si>
  <si>
    <t>the gain or loss in the percentages from one round to the next. (The highlighted</t>
  </si>
  <si>
    <t>percentages are those which show a PN majority.)</t>
  </si>
  <si>
    <t>Table 3: Changes in the PN's First-Count Vote Shares, by Locality</t>
  </si>
  <si>
    <t>The decline in the fifth round would have been even steeper had there not been</t>
  </si>
  <si>
    <t>the exclusion of two MLP strongholds, Marsa and Zejtun, in 2005.  For details on</t>
  </si>
  <si>
    <t>this, click here ---&gt; www.maltadata.com/withdraw.htm</t>
  </si>
  <si>
    <t>ALL</t>
  </si>
  <si>
    <t>Round 6</t>
  </si>
  <si>
    <t>Round 7</t>
  </si>
  <si>
    <t>of 66</t>
  </si>
  <si>
    <t>of 60</t>
  </si>
  <si>
    <t>of 65</t>
  </si>
  <si>
    <t>of 67</t>
  </si>
  <si>
    <t>of 45</t>
  </si>
  <si>
    <t xml:space="preserve"> Sixth Round (2008 - 2012)</t>
  </si>
  <si>
    <t xml:space="preserve"> Seventh Round (2012 - 2013)</t>
  </si>
  <si>
    <t>in %</t>
  </si>
  <si>
    <t>first-count votes. Table 2 shows the initial growth and then a decline</t>
  </si>
  <si>
    <t>seven electoral rounds. Thus it is possible to show how the PN fared comparatively</t>
  </si>
  <si>
    <t>Partisan Choices: The PN's Fortunes in Local Elections, 1993 - 2013</t>
  </si>
  <si>
    <t>Note: The number of localities varies because some elections were non-competitive.</t>
  </si>
  <si>
    <t>The seventh round is not yet completed in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</si>
</sst>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dd\-mmm\-yy_)"/>
    <numFmt numFmtId="166" formatCode="0.00_)"/>
    <numFmt numFmtId="167" formatCode="0_)"/>
    <numFmt numFmtId="168" formatCode="0.0"/>
    <numFmt numFmtId="169" formatCode="[$-409]dddd\,\ mmmm\ dd\,\ yyyy"/>
    <numFmt numFmtId="170" formatCode="[$-409]d\-mmm\-yy;@"/>
    <numFmt numFmtId="171" formatCode="&quot;$&quot;#,##0.00"/>
  </numFmts>
  <fonts count="46">
    <font>
      <sz val="12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color indexed="10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2" fontId="1" fillId="0" borderId="12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/>
      <protection/>
    </xf>
    <xf numFmtId="2" fontId="1" fillId="0" borderId="13" xfId="0" applyNumberFormat="1" applyFont="1" applyFill="1" applyBorder="1" applyAlignment="1" applyProtection="1">
      <alignment horizontal="right"/>
      <protection/>
    </xf>
    <xf numFmtId="2" fontId="1" fillId="0" borderId="14" xfId="0" applyNumberFormat="1" applyFont="1" applyFill="1" applyBorder="1" applyAlignment="1" applyProtection="1">
      <alignment horizontal="right"/>
      <protection/>
    </xf>
    <xf numFmtId="2" fontId="1" fillId="0" borderId="14" xfId="0" applyNumberFormat="1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Continuous"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right"/>
      <protection/>
    </xf>
    <xf numFmtId="2" fontId="1" fillId="0" borderId="17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1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2" fontId="1" fillId="0" borderId="22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16" xfId="0" applyNumberFormat="1" applyFont="1" applyFill="1" applyBorder="1" applyAlignment="1" applyProtection="1">
      <alignment horizontal="right"/>
      <protection/>
    </xf>
    <xf numFmtId="2" fontId="1" fillId="33" borderId="14" xfId="0" applyNumberFormat="1" applyFont="1" applyFill="1" applyBorder="1" applyAlignment="1" applyProtection="1">
      <alignment horizontal="right"/>
      <protection/>
    </xf>
    <xf numFmtId="2" fontId="1" fillId="33" borderId="16" xfId="0" applyNumberFormat="1" applyFont="1" applyFill="1" applyBorder="1" applyAlignment="1" applyProtection="1">
      <alignment/>
      <protection/>
    </xf>
    <xf numFmtId="2" fontId="1" fillId="33" borderId="14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2" fontId="1" fillId="33" borderId="13" xfId="0" applyNumberFormat="1" applyFont="1" applyFill="1" applyBorder="1" applyAlignment="1" applyProtection="1">
      <alignment horizontal="right"/>
      <protection/>
    </xf>
    <xf numFmtId="2" fontId="1" fillId="33" borderId="13" xfId="0" applyNumberFormat="1" applyFont="1" applyFill="1" applyBorder="1" applyAlignment="1">
      <alignment/>
    </xf>
    <xf numFmtId="2" fontId="1" fillId="33" borderId="13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2" fontId="1" fillId="0" borderId="32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right"/>
      <protection/>
    </xf>
    <xf numFmtId="2" fontId="6" fillId="0" borderId="33" xfId="0" applyNumberFormat="1" applyFont="1" applyFill="1" applyBorder="1" applyAlignment="1">
      <alignment/>
    </xf>
    <xf numFmtId="2" fontId="1" fillId="0" borderId="31" xfId="0" applyNumberFormat="1" applyFont="1" applyFill="1" applyBorder="1" applyAlignment="1" applyProtection="1">
      <alignment horizontal="right"/>
      <protection/>
    </xf>
    <xf numFmtId="2" fontId="6" fillId="0" borderId="31" xfId="0" applyNumberFormat="1" applyFont="1" applyFill="1" applyBorder="1" applyAlignment="1">
      <alignment/>
    </xf>
    <xf numFmtId="2" fontId="1" fillId="0" borderId="30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13" xfId="0" applyNumberFormat="1" applyFont="1" applyFill="1" applyBorder="1" applyAlignment="1" applyProtection="1">
      <alignment horizontal="right"/>
      <protection/>
    </xf>
    <xf numFmtId="2" fontId="1" fillId="34" borderId="13" xfId="0" applyNumberFormat="1" applyFont="1" applyFill="1" applyBorder="1" applyAlignment="1">
      <alignment/>
    </xf>
    <xf numFmtId="2" fontId="1" fillId="34" borderId="13" xfId="0" applyNumberFormat="1" applyFont="1" applyFill="1" applyBorder="1" applyAlignment="1" applyProtection="1">
      <alignment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43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44" xfId="0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9"/>
  <sheetViews>
    <sheetView tabSelected="1" zoomScalePageLayoutView="0" workbookViewId="0" topLeftCell="A1">
      <selection activeCell="A1" sqref="A1"/>
    </sheetView>
  </sheetViews>
  <sheetFormatPr defaultColWidth="9.796875" defaultRowHeight="15"/>
  <cols>
    <col min="1" max="1" width="7.796875" style="0" customWidth="1"/>
    <col min="2" max="2" width="3.796875" style="0" customWidth="1"/>
    <col min="3" max="9" width="5.296875" style="0" customWidth="1"/>
    <col min="10" max="10" width="5.796875" style="0" customWidth="1"/>
    <col min="11" max="15" width="5.296875" style="0" customWidth="1"/>
  </cols>
  <sheetData>
    <row r="1" spans="1:13" ht="15.75">
      <c r="A1" s="54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6"/>
    </row>
    <row r="3" spans="1:15" ht="15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6"/>
    </row>
    <row r="4" spans="1:15" ht="15">
      <c r="A4" s="55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</row>
    <row r="5" spans="1:15" ht="1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5" ht="15">
      <c r="A6" s="55" t="s">
        <v>79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56"/>
    </row>
    <row r="7" spans="1:15" ht="15">
      <c r="A7" s="55" t="s">
        <v>80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56"/>
    </row>
    <row r="8" spans="1:15" ht="15">
      <c r="A8" s="55" t="s">
        <v>81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O8" s="56"/>
    </row>
    <row r="9" spans="1:15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6"/>
    </row>
    <row r="10" spans="1:15" ht="15">
      <c r="A10" s="55" t="s">
        <v>82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56"/>
    </row>
    <row r="11" spans="1:15" ht="15">
      <c r="A11" s="55" t="s">
        <v>119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6"/>
    </row>
    <row r="12" spans="1:15" ht="15">
      <c r="A12" s="55" t="s">
        <v>83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56"/>
    </row>
    <row r="13" spans="1:15" ht="15">
      <c r="A13" s="55" t="s">
        <v>84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6"/>
    </row>
    <row r="14" spans="1:15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6"/>
    </row>
    <row r="15" spans="1:15" ht="15">
      <c r="A15" s="55" t="s">
        <v>85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6"/>
    </row>
    <row r="16" spans="1:15" ht="15">
      <c r="A16" s="55" t="s">
        <v>86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6"/>
    </row>
    <row r="17" spans="1:15" ht="15">
      <c r="A17" s="55" t="s">
        <v>88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</row>
    <row r="18" spans="1:15" ht="15">
      <c r="A18" s="55" t="s">
        <v>89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</row>
    <row r="19" spans="1:15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6"/>
    </row>
    <row r="20" spans="1:15" ht="15">
      <c r="A20" s="55" t="s">
        <v>104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6"/>
    </row>
    <row r="21" spans="1:15" ht="15">
      <c r="A21" s="55" t="s">
        <v>105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</row>
    <row r="22" spans="1:15" ht="15">
      <c r="A22" s="55" t="s">
        <v>106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6"/>
    </row>
    <row r="23" spans="1:15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6"/>
    </row>
    <row r="24" spans="1:15" ht="15.75">
      <c r="A24" s="65" t="s">
        <v>87</v>
      </c>
      <c r="B24" s="65"/>
      <c r="C24" s="65"/>
      <c r="D24" s="65"/>
      <c r="E24" s="65"/>
      <c r="F24" s="65"/>
      <c r="G24" s="65"/>
      <c r="H24" s="65"/>
      <c r="I24" s="55"/>
      <c r="J24" s="55"/>
      <c r="K24" s="55"/>
      <c r="L24" s="55"/>
      <c r="M24" s="55"/>
      <c r="N24" s="56"/>
      <c r="O24" s="56"/>
    </row>
    <row r="25" spans="1:15" ht="9" customHeight="1" thickBo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6"/>
    </row>
    <row r="26" spans="1:15" ht="15">
      <c r="A26" s="55"/>
      <c r="B26" s="57" t="s">
        <v>90</v>
      </c>
      <c r="C26" s="58"/>
      <c r="D26" s="58"/>
      <c r="E26" s="58"/>
      <c r="F26" s="63"/>
      <c r="G26" s="59">
        <v>44.42</v>
      </c>
      <c r="H26" s="55"/>
      <c r="I26" s="55"/>
      <c r="J26" s="55"/>
      <c r="K26" s="55"/>
      <c r="L26" s="55"/>
      <c r="M26" s="55"/>
      <c r="N26" s="56"/>
      <c r="O26" s="56"/>
    </row>
    <row r="27" spans="1:15" ht="15">
      <c r="A27" s="55"/>
      <c r="B27" s="60" t="s">
        <v>91</v>
      </c>
      <c r="C27" s="61"/>
      <c r="D27" s="61"/>
      <c r="E27" s="61"/>
      <c r="F27" s="64"/>
      <c r="G27" s="62">
        <v>49</v>
      </c>
      <c r="H27" s="55"/>
      <c r="I27" s="55"/>
      <c r="J27" s="55"/>
      <c r="K27" s="55"/>
      <c r="L27" s="55"/>
      <c r="M27" s="55"/>
      <c r="N27" s="56"/>
      <c r="O27" s="56"/>
    </row>
    <row r="28" spans="1:15" ht="15">
      <c r="A28" s="55"/>
      <c r="B28" s="60" t="s">
        <v>92</v>
      </c>
      <c r="C28" s="61"/>
      <c r="D28" s="61"/>
      <c r="E28" s="61"/>
      <c r="F28" s="64"/>
      <c r="G28" s="62">
        <v>48.73</v>
      </c>
      <c r="H28" s="55"/>
      <c r="I28" s="55"/>
      <c r="J28" s="55"/>
      <c r="K28" s="55"/>
      <c r="L28" s="55"/>
      <c r="M28" s="55"/>
      <c r="N28" s="56"/>
      <c r="O28" s="56"/>
    </row>
    <row r="29" spans="1:15" ht="15">
      <c r="A29" s="55"/>
      <c r="B29" s="60" t="s">
        <v>93</v>
      </c>
      <c r="C29" s="61"/>
      <c r="D29" s="61"/>
      <c r="E29" s="61"/>
      <c r="F29" s="64"/>
      <c r="G29" s="62">
        <v>47.08</v>
      </c>
      <c r="H29" s="55"/>
      <c r="I29" s="55"/>
      <c r="J29" s="55"/>
      <c r="K29" s="55"/>
      <c r="L29" s="55"/>
      <c r="M29" s="55"/>
      <c r="N29" s="56"/>
      <c r="O29" s="56"/>
    </row>
    <row r="30" spans="1:15" ht="15">
      <c r="A30" s="55"/>
      <c r="B30" s="94" t="s">
        <v>94</v>
      </c>
      <c r="C30" s="95"/>
      <c r="D30" s="95"/>
      <c r="E30" s="95"/>
      <c r="F30" s="96"/>
      <c r="G30" s="97">
        <v>42.1</v>
      </c>
      <c r="H30" s="55"/>
      <c r="I30" s="55"/>
      <c r="J30" s="55"/>
      <c r="K30" s="55"/>
      <c r="L30" s="55"/>
      <c r="M30" s="55"/>
      <c r="N30" s="56"/>
      <c r="O30" s="56"/>
    </row>
    <row r="31" spans="1:15" ht="15">
      <c r="A31" s="55"/>
      <c r="B31" s="60" t="s">
        <v>115</v>
      </c>
      <c r="C31" s="61"/>
      <c r="D31" s="61"/>
      <c r="E31" s="61"/>
      <c r="F31" s="61"/>
      <c r="G31" s="98">
        <v>44.27</v>
      </c>
      <c r="H31" s="55"/>
      <c r="I31" s="55"/>
      <c r="J31" s="55"/>
      <c r="K31" s="55"/>
      <c r="L31" s="55"/>
      <c r="M31" s="55"/>
      <c r="N31" s="56"/>
      <c r="O31" s="56"/>
    </row>
    <row r="32" spans="1:15" ht="15.75" thickBot="1">
      <c r="A32" s="55"/>
      <c r="B32" s="68" t="s">
        <v>116</v>
      </c>
      <c r="C32" s="67"/>
      <c r="D32" s="67"/>
      <c r="E32" s="67"/>
      <c r="F32" s="67"/>
      <c r="G32" s="99">
        <v>42.25</v>
      </c>
      <c r="H32" s="55"/>
      <c r="I32" s="55"/>
      <c r="J32" s="55"/>
      <c r="K32" s="55"/>
      <c r="L32" s="55"/>
      <c r="M32" s="55"/>
      <c r="N32" s="56"/>
      <c r="O32" s="56"/>
    </row>
    <row r="33" spans="1:15" ht="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6"/>
    </row>
    <row r="34" spans="1:15" ht="15">
      <c r="A34" s="55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6"/>
    </row>
    <row r="35" spans="1:15" ht="15">
      <c r="A35" s="55" t="s">
        <v>97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56"/>
    </row>
    <row r="36" spans="1:15" ht="15">
      <c r="A36" s="55" t="s">
        <v>118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6"/>
    </row>
    <row r="37" spans="1:15" ht="15">
      <c r="A37" s="55" t="s">
        <v>98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56"/>
    </row>
    <row r="38" spans="1:15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6"/>
    </row>
    <row r="39" spans="1:15" ht="15.75">
      <c r="A39" s="65" t="s">
        <v>95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</row>
    <row r="40" spans="1:15" ht="15.75" thickBot="1">
      <c r="A40" s="55"/>
      <c r="B40" s="55"/>
      <c r="C40" s="55"/>
      <c r="D40" s="55"/>
      <c r="E40" s="55"/>
      <c r="F40" s="55"/>
      <c r="G40" s="55"/>
      <c r="H40" s="55"/>
      <c r="I40" s="103" t="s">
        <v>117</v>
      </c>
      <c r="K40" s="55"/>
      <c r="L40" s="55"/>
      <c r="M40" s="55"/>
      <c r="N40" s="56"/>
      <c r="O40" s="56"/>
    </row>
    <row r="41" spans="1:15" ht="15">
      <c r="A41" s="55"/>
      <c r="B41" s="69" t="s">
        <v>90</v>
      </c>
      <c r="C41" s="66"/>
      <c r="D41" s="66"/>
      <c r="E41" s="66"/>
      <c r="F41" s="66"/>
      <c r="G41" s="100">
        <v>28</v>
      </c>
      <c r="H41" s="66" t="s">
        <v>110</v>
      </c>
      <c r="I41" s="104">
        <v>42.42424242424242</v>
      </c>
      <c r="K41" s="55"/>
      <c r="L41" s="55"/>
      <c r="M41" s="55"/>
      <c r="N41" s="56"/>
      <c r="O41" s="56"/>
    </row>
    <row r="42" spans="1:15" ht="15">
      <c r="A42" s="55"/>
      <c r="B42" s="60" t="s">
        <v>91</v>
      </c>
      <c r="C42" s="61"/>
      <c r="D42" s="61"/>
      <c r="E42" s="61"/>
      <c r="F42" s="61"/>
      <c r="G42" s="101">
        <v>26</v>
      </c>
      <c r="H42" s="61" t="s">
        <v>111</v>
      </c>
      <c r="I42" s="105">
        <v>43.333333333333336</v>
      </c>
      <c r="K42" s="55"/>
      <c r="L42" s="55"/>
      <c r="M42" s="55"/>
      <c r="N42" s="56"/>
      <c r="O42" s="56"/>
    </row>
    <row r="43" spans="1:15" ht="15">
      <c r="A43" s="55"/>
      <c r="B43" s="60" t="s">
        <v>92</v>
      </c>
      <c r="C43" s="61"/>
      <c r="D43" s="61"/>
      <c r="E43" s="61"/>
      <c r="F43" s="61"/>
      <c r="G43" s="101">
        <v>31</v>
      </c>
      <c r="H43" s="61" t="s">
        <v>112</v>
      </c>
      <c r="I43" s="105">
        <v>47.69230769230769</v>
      </c>
      <c r="K43" s="55"/>
      <c r="L43" s="55"/>
      <c r="M43" s="55"/>
      <c r="N43" s="56"/>
      <c r="O43" s="56"/>
    </row>
    <row r="44" spans="1:15" ht="15">
      <c r="A44" s="55"/>
      <c r="B44" s="60" t="s">
        <v>93</v>
      </c>
      <c r="C44" s="61"/>
      <c r="D44" s="61"/>
      <c r="E44" s="61"/>
      <c r="F44" s="61"/>
      <c r="G44" s="101">
        <v>34</v>
      </c>
      <c r="H44" s="61" t="s">
        <v>113</v>
      </c>
      <c r="I44" s="105">
        <v>50.74626865671642</v>
      </c>
      <c r="K44" s="55"/>
      <c r="L44" s="55"/>
      <c r="M44" s="55"/>
      <c r="N44" s="56"/>
      <c r="O44" s="56"/>
    </row>
    <row r="45" spans="1:15" ht="15">
      <c r="A45" s="55"/>
      <c r="B45" s="60" t="s">
        <v>94</v>
      </c>
      <c r="C45" s="61"/>
      <c r="D45" s="61"/>
      <c r="E45" s="61"/>
      <c r="F45" s="61"/>
      <c r="G45" s="101">
        <v>25</v>
      </c>
      <c r="H45" s="61" t="s">
        <v>110</v>
      </c>
      <c r="I45" s="105">
        <v>37.878787878787875</v>
      </c>
      <c r="K45" s="55"/>
      <c r="L45" s="55"/>
      <c r="M45" s="55"/>
      <c r="N45" s="56"/>
      <c r="O45" s="56"/>
    </row>
    <row r="46" spans="1:15" ht="15">
      <c r="A46" s="55"/>
      <c r="B46" s="60" t="s">
        <v>115</v>
      </c>
      <c r="C46" s="61"/>
      <c r="D46" s="61"/>
      <c r="E46" s="61"/>
      <c r="F46" s="61"/>
      <c r="G46" s="101">
        <v>30</v>
      </c>
      <c r="H46" s="61" t="s">
        <v>113</v>
      </c>
      <c r="I46" s="105">
        <v>44.776119402985074</v>
      </c>
      <c r="K46" s="55"/>
      <c r="L46" s="55"/>
      <c r="M46" s="55"/>
      <c r="N46" s="56"/>
      <c r="O46" s="56"/>
    </row>
    <row r="47" spans="1:15" ht="15.75" thickBot="1">
      <c r="A47" s="55"/>
      <c r="B47" s="68" t="s">
        <v>116</v>
      </c>
      <c r="C47" s="67"/>
      <c r="D47" s="67"/>
      <c r="E47" s="67"/>
      <c r="F47" s="67"/>
      <c r="G47" s="102">
        <v>14</v>
      </c>
      <c r="H47" s="67" t="s">
        <v>114</v>
      </c>
      <c r="I47" s="106">
        <v>31.11111111111111</v>
      </c>
      <c r="K47" s="55"/>
      <c r="L47" s="55"/>
      <c r="M47" s="55"/>
      <c r="N47" s="56"/>
      <c r="O47" s="56"/>
    </row>
    <row r="48" spans="1:15" ht="15">
      <c r="A48" s="55"/>
      <c r="B48" s="107" t="s">
        <v>121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  <c r="O48" s="56"/>
    </row>
    <row r="49" spans="1:15" ht="15">
      <c r="A49" s="55"/>
      <c r="B49" s="107" t="s">
        <v>122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6"/>
    </row>
    <row r="50" spans="1:15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  <c r="O50" s="56"/>
    </row>
    <row r="51" spans="1:15" ht="15">
      <c r="A51" s="55" t="s">
        <v>99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56"/>
    </row>
    <row r="52" spans="1:15" ht="15">
      <c r="A52" s="55" t="s">
        <v>100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  <c r="O52" s="56"/>
    </row>
    <row r="53" spans="1:15" ht="15">
      <c r="A53" s="55" t="s">
        <v>101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6"/>
    </row>
    <row r="54" spans="1:15" ht="15">
      <c r="A54" s="55" t="s">
        <v>102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6"/>
    </row>
    <row r="55" spans="1:15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6"/>
    </row>
    <row r="56" spans="1:15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6"/>
    </row>
    <row r="57" spans="1:15" ht="15.75">
      <c r="A57" s="65" t="s">
        <v>103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6"/>
    </row>
    <row r="58" spans="1:15" ht="15.75" thickBo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6"/>
    </row>
    <row r="59" spans="1:15" ht="15.75">
      <c r="A59" s="14"/>
      <c r="B59" s="2" t="s">
        <v>69</v>
      </c>
      <c r="C59" s="15"/>
      <c r="D59" s="2" t="s">
        <v>70</v>
      </c>
      <c r="E59" s="3"/>
      <c r="F59" s="2" t="s">
        <v>71</v>
      </c>
      <c r="G59" s="3"/>
      <c r="H59" s="15" t="s">
        <v>72</v>
      </c>
      <c r="I59" s="15"/>
      <c r="J59" s="2" t="s">
        <v>73</v>
      </c>
      <c r="K59" s="3"/>
      <c r="L59" s="15" t="s">
        <v>108</v>
      </c>
      <c r="M59" s="15"/>
      <c r="N59" s="2" t="s">
        <v>109</v>
      </c>
      <c r="O59" s="3"/>
    </row>
    <row r="60" spans="1:15" ht="15.75" thickBot="1">
      <c r="A60" s="22" t="s">
        <v>0</v>
      </c>
      <c r="B60" s="23"/>
      <c r="C60" s="39" t="s">
        <v>74</v>
      </c>
      <c r="D60" s="24" t="s">
        <v>74</v>
      </c>
      <c r="E60" s="25" t="s">
        <v>68</v>
      </c>
      <c r="F60" s="24" t="s">
        <v>74</v>
      </c>
      <c r="G60" s="25" t="s">
        <v>68</v>
      </c>
      <c r="H60" s="26" t="s">
        <v>74</v>
      </c>
      <c r="I60" s="25" t="s">
        <v>68</v>
      </c>
      <c r="J60" s="24" t="s">
        <v>74</v>
      </c>
      <c r="K60" s="25" t="s">
        <v>68</v>
      </c>
      <c r="L60" s="26" t="s">
        <v>74</v>
      </c>
      <c r="M60" s="25" t="s">
        <v>68</v>
      </c>
      <c r="N60" s="24" t="s">
        <v>74</v>
      </c>
      <c r="O60" s="25" t="s">
        <v>68</v>
      </c>
    </row>
    <row r="61" spans="1:15" ht="15">
      <c r="A61" s="16" t="s">
        <v>4</v>
      </c>
      <c r="B61" s="1"/>
      <c r="C61" s="40">
        <v>59.0159</v>
      </c>
      <c r="D61" s="42">
        <v>73.54823417871533</v>
      </c>
      <c r="E61" s="27">
        <f aca="true" t="shared" si="0" ref="E61:E81">SUM(D61-C61)</f>
        <v>14.532334178715331</v>
      </c>
      <c r="F61" s="44">
        <v>71.76571551169278</v>
      </c>
      <c r="G61" s="27">
        <f aca="true" t="shared" si="1" ref="G61:G69">SUM(F61-D61)</f>
        <v>-1.7825186670225577</v>
      </c>
      <c r="H61" s="46">
        <v>63.26566951566952</v>
      </c>
      <c r="I61" s="30">
        <f aca="true" t="shared" si="2" ref="I61:I69">SUM(H61-F61)</f>
        <v>-8.500045996023253</v>
      </c>
      <c r="J61" s="50">
        <v>61.36</v>
      </c>
      <c r="K61" s="28">
        <v>-1.9056695156695227</v>
      </c>
      <c r="L61" s="84">
        <v>60.14</v>
      </c>
      <c r="M61" s="79">
        <v>-1.2199999999999989</v>
      </c>
      <c r="N61" s="91"/>
      <c r="O61" s="92"/>
    </row>
    <row r="62" spans="1:15" ht="15">
      <c r="A62" s="17" t="s">
        <v>5</v>
      </c>
      <c r="B62" s="5"/>
      <c r="C62" s="41">
        <v>73.3172</v>
      </c>
      <c r="D62" s="43">
        <v>71.164</v>
      </c>
      <c r="E62" s="28">
        <f t="shared" si="0"/>
        <v>-2.1531999999999982</v>
      </c>
      <c r="F62" s="43">
        <v>79.18871252204586</v>
      </c>
      <c r="G62" s="28">
        <f t="shared" si="1"/>
        <v>8.02471252204586</v>
      </c>
      <c r="H62" s="47">
        <v>76.96310312204352</v>
      </c>
      <c r="I62" s="31">
        <f t="shared" si="2"/>
        <v>-2.225609400002341</v>
      </c>
      <c r="J62" s="43">
        <v>72.66562336984872</v>
      </c>
      <c r="K62" s="28">
        <v>-4.297479752194803</v>
      </c>
      <c r="L62" s="85">
        <v>75</v>
      </c>
      <c r="M62" s="80">
        <v>2.334376630151283</v>
      </c>
      <c r="N62" s="88">
        <v>67.88</v>
      </c>
      <c r="O62" s="93">
        <v>-7.1200000000000045</v>
      </c>
    </row>
    <row r="63" spans="1:15" ht="15">
      <c r="A63" s="17" t="s">
        <v>40</v>
      </c>
      <c r="B63" s="5"/>
      <c r="C63" s="33">
        <v>24.8478</v>
      </c>
      <c r="D63" s="7">
        <v>26.81630242173656</v>
      </c>
      <c r="E63" s="28">
        <f t="shared" si="0"/>
        <v>1.9685024217365594</v>
      </c>
      <c r="F63" s="8">
        <v>24.719101123595504</v>
      </c>
      <c r="G63" s="28">
        <f t="shared" si="1"/>
        <v>-2.097201298141055</v>
      </c>
      <c r="H63" s="9">
        <v>24.314147391070467</v>
      </c>
      <c r="I63" s="31">
        <f t="shared" si="2"/>
        <v>-0.40495373252503697</v>
      </c>
      <c r="J63" s="36">
        <v>21.87</v>
      </c>
      <c r="K63" s="28">
        <v>-2.444147391070466</v>
      </c>
      <c r="L63" s="9">
        <v>19.86</v>
      </c>
      <c r="M63" s="80">
        <v>-2.0100000000000016</v>
      </c>
      <c r="N63" s="18"/>
      <c r="O63" s="93"/>
    </row>
    <row r="64" spans="1:15" ht="15">
      <c r="A64" s="17" t="s">
        <v>6</v>
      </c>
      <c r="B64" s="5"/>
      <c r="C64" s="41">
        <v>55.0638</v>
      </c>
      <c r="D64" s="43">
        <v>62.812</v>
      </c>
      <c r="E64" s="28">
        <f t="shared" si="0"/>
        <v>7.748199999999997</v>
      </c>
      <c r="F64" s="43">
        <v>59.73372781065088</v>
      </c>
      <c r="G64" s="28">
        <f t="shared" si="1"/>
        <v>-3.0782721893491143</v>
      </c>
      <c r="H64" s="48">
        <v>55.579553635709146</v>
      </c>
      <c r="I64" s="31">
        <f t="shared" si="2"/>
        <v>-4.154174174941737</v>
      </c>
      <c r="J64" s="12">
        <v>48.55963032150231</v>
      </c>
      <c r="K64" s="28">
        <v>-7.019923314206835</v>
      </c>
      <c r="L64" s="86">
        <v>52.54</v>
      </c>
      <c r="M64" s="80">
        <v>3.980369678497688</v>
      </c>
      <c r="N64" s="12">
        <v>49.59</v>
      </c>
      <c r="O64" s="93">
        <v>-2.9499999999999957</v>
      </c>
    </row>
    <row r="65" spans="1:15" ht="15">
      <c r="A65" s="17" t="s">
        <v>75</v>
      </c>
      <c r="B65" s="5"/>
      <c r="C65" s="33">
        <v>29.5132</v>
      </c>
      <c r="D65" s="7">
        <v>34.090909090909086</v>
      </c>
      <c r="E65" s="28">
        <f t="shared" si="0"/>
        <v>4.577709090909085</v>
      </c>
      <c r="F65" s="8">
        <v>33.761739990113696</v>
      </c>
      <c r="G65" s="28">
        <f t="shared" si="1"/>
        <v>-0.3291691007953901</v>
      </c>
      <c r="H65" s="9">
        <v>27.244835344651257</v>
      </c>
      <c r="I65" s="31">
        <f t="shared" si="2"/>
        <v>-6.516904645462439</v>
      </c>
      <c r="J65" s="36">
        <v>26.19</v>
      </c>
      <c r="K65" s="28">
        <v>-1.0548353446512557</v>
      </c>
      <c r="L65" s="9">
        <v>20.95</v>
      </c>
      <c r="M65" s="80">
        <v>-5.240000000000002</v>
      </c>
      <c r="N65" s="18"/>
      <c r="O65" s="93"/>
    </row>
    <row r="66" spans="1:15" ht="15">
      <c r="A66" s="17" t="s">
        <v>7</v>
      </c>
      <c r="B66" s="5"/>
      <c r="C66" s="33">
        <v>17.4116</v>
      </c>
      <c r="D66" s="7">
        <v>24.6226</v>
      </c>
      <c r="E66" s="28">
        <f t="shared" si="0"/>
        <v>7.2109999999999985</v>
      </c>
      <c r="F66" s="7">
        <v>22.123893805309734</v>
      </c>
      <c r="G66" s="28">
        <f t="shared" si="1"/>
        <v>-2.4987061946902642</v>
      </c>
      <c r="H66" s="11">
        <v>24.499012136607394</v>
      </c>
      <c r="I66" s="31">
        <f t="shared" si="2"/>
        <v>2.37511833129766</v>
      </c>
      <c r="J66" s="12">
        <v>20.530035335689046</v>
      </c>
      <c r="K66" s="28">
        <v>-3.968976800918348</v>
      </c>
      <c r="L66" s="11">
        <v>19.76</v>
      </c>
      <c r="M66" s="80">
        <v>-0.7700353356890446</v>
      </c>
      <c r="N66" s="12">
        <v>18.95</v>
      </c>
      <c r="O66" s="93">
        <v>-0.8100000000000023</v>
      </c>
    </row>
    <row r="67" spans="1:15" ht="15">
      <c r="A67" s="17" t="s">
        <v>57</v>
      </c>
      <c r="B67" s="5"/>
      <c r="C67" s="33">
        <v>31.2161</v>
      </c>
      <c r="D67" s="7">
        <v>33.0104</v>
      </c>
      <c r="E67" s="28">
        <f t="shared" si="0"/>
        <v>1.7942999999999962</v>
      </c>
      <c r="F67" s="7">
        <v>40.74743821579265</v>
      </c>
      <c r="G67" s="28">
        <f t="shared" si="1"/>
        <v>7.737038215792651</v>
      </c>
      <c r="H67" s="6">
        <v>29.97134670487106</v>
      </c>
      <c r="I67" s="31">
        <f t="shared" si="2"/>
        <v>-10.776091510921589</v>
      </c>
      <c r="J67" s="7">
        <v>35.10246978455071</v>
      </c>
      <c r="K67" s="28">
        <v>5.131123079679654</v>
      </c>
      <c r="L67" s="6">
        <v>35.14</v>
      </c>
      <c r="M67" s="80">
        <v>0.03753021544928714</v>
      </c>
      <c r="N67" s="7">
        <v>24.45</v>
      </c>
      <c r="O67" s="93">
        <v>-10.690000000000001</v>
      </c>
    </row>
    <row r="68" spans="1:15" ht="15">
      <c r="A68" s="17" t="s">
        <v>8</v>
      </c>
      <c r="B68" s="5"/>
      <c r="C68" s="33">
        <v>28.1296</v>
      </c>
      <c r="D68" s="7">
        <v>39.414</v>
      </c>
      <c r="E68" s="28">
        <f t="shared" si="0"/>
        <v>11.284400000000002</v>
      </c>
      <c r="F68" s="7">
        <v>35.7168916453849</v>
      </c>
      <c r="G68" s="28">
        <f t="shared" si="1"/>
        <v>-3.6971083546151036</v>
      </c>
      <c r="H68" s="11">
        <v>37.580781118291654</v>
      </c>
      <c r="I68" s="31">
        <f t="shared" si="2"/>
        <v>1.8638894729067559</v>
      </c>
      <c r="J68" s="12">
        <v>31.580836174412347</v>
      </c>
      <c r="K68" s="28">
        <v>-5.999944943879306</v>
      </c>
      <c r="L68" s="11">
        <v>31.08</v>
      </c>
      <c r="M68" s="80">
        <v>-0.5008361744123491</v>
      </c>
      <c r="N68" s="12">
        <v>28.96</v>
      </c>
      <c r="O68" s="93">
        <v>-2.1199999999999974</v>
      </c>
    </row>
    <row r="69" spans="1:15" ht="15">
      <c r="A69" s="17" t="s">
        <v>9</v>
      </c>
      <c r="B69" s="5"/>
      <c r="C69" s="33">
        <v>39.294</v>
      </c>
      <c r="D69" s="7">
        <v>41.59941305942773</v>
      </c>
      <c r="E69" s="28">
        <f t="shared" si="0"/>
        <v>2.3054130594277353</v>
      </c>
      <c r="F69" s="8">
        <v>35.07853403141361</v>
      </c>
      <c r="G69" s="28">
        <f t="shared" si="1"/>
        <v>-6.520879028014122</v>
      </c>
      <c r="H69" s="9">
        <v>32.23039215686275</v>
      </c>
      <c r="I69" s="31">
        <f t="shared" si="2"/>
        <v>-2.848141874550862</v>
      </c>
      <c r="J69" s="36">
        <v>31.87</v>
      </c>
      <c r="K69" s="28">
        <v>-0.3603921568627477</v>
      </c>
      <c r="L69" s="9">
        <v>36.71</v>
      </c>
      <c r="M69" s="80">
        <v>4.84</v>
      </c>
      <c r="N69" s="18"/>
      <c r="O69" s="93"/>
    </row>
    <row r="70" spans="1:15" ht="15">
      <c r="A70" s="17" t="s">
        <v>10</v>
      </c>
      <c r="B70" s="5"/>
      <c r="C70" s="41">
        <v>72.693</v>
      </c>
      <c r="D70" s="43">
        <v>67.3913</v>
      </c>
      <c r="E70" s="28">
        <f t="shared" si="0"/>
        <v>-5.301699999999997</v>
      </c>
      <c r="F70" s="10"/>
      <c r="G70" s="28" t="s">
        <v>0</v>
      </c>
      <c r="H70" s="13"/>
      <c r="I70" s="31" t="s">
        <v>0</v>
      </c>
      <c r="J70" s="43">
        <v>62.11293260473588</v>
      </c>
      <c r="K70" s="28" t="s">
        <v>0</v>
      </c>
      <c r="L70" s="90">
        <v>67.08</v>
      </c>
      <c r="M70" s="80">
        <v>4.967067395264117</v>
      </c>
      <c r="N70" s="88">
        <v>61.79</v>
      </c>
      <c r="O70" s="93">
        <v>-5.289999999999999</v>
      </c>
    </row>
    <row r="71" spans="1:15" ht="15">
      <c r="A71" s="17" t="s">
        <v>59</v>
      </c>
      <c r="B71" s="5"/>
      <c r="C71" s="41">
        <v>67.0898</v>
      </c>
      <c r="D71" s="43">
        <v>67.1629</v>
      </c>
      <c r="E71" s="28">
        <f t="shared" si="0"/>
        <v>0.07309999999999661</v>
      </c>
      <c r="F71" s="43">
        <v>78.57142857142857</v>
      </c>
      <c r="G71" s="28">
        <f>SUM(F71-D71)</f>
        <v>11.408528571428576</v>
      </c>
      <c r="H71" s="47">
        <v>72.07602339181285</v>
      </c>
      <c r="I71" s="31">
        <f>SUM(H71-F71)</f>
        <v>-6.495405179615716</v>
      </c>
      <c r="J71" s="43">
        <v>57.84182305630027</v>
      </c>
      <c r="K71" s="28">
        <v>-14.234200335512583</v>
      </c>
      <c r="L71" s="85">
        <v>66.5</v>
      </c>
      <c r="M71" s="80">
        <v>8.65817694369973</v>
      </c>
      <c r="N71" s="88">
        <v>65.69</v>
      </c>
      <c r="O71" s="93">
        <v>-0.8100000000000023</v>
      </c>
    </row>
    <row r="72" spans="1:15" ht="15">
      <c r="A72" s="17" t="s">
        <v>36</v>
      </c>
      <c r="B72" s="5"/>
      <c r="C72" s="41">
        <v>53.9101</v>
      </c>
      <c r="D72" s="7">
        <v>48.9567</v>
      </c>
      <c r="E72" s="28">
        <f t="shared" si="0"/>
        <v>-4.953400000000002</v>
      </c>
      <c r="F72" s="43">
        <v>57.36196319018405</v>
      </c>
      <c r="G72" s="28">
        <f>SUM(F72-D72)</f>
        <v>8.405263190184051</v>
      </c>
      <c r="H72" s="48">
        <v>65.27196652719665</v>
      </c>
      <c r="I72" s="31">
        <f>SUM(H72-F72)</f>
        <v>7.910003337012604</v>
      </c>
      <c r="J72" s="51">
        <v>70.4895104895105</v>
      </c>
      <c r="K72" s="28">
        <v>5.21754396231384</v>
      </c>
      <c r="L72" s="86">
        <v>53.45</v>
      </c>
      <c r="M72" s="80">
        <v>-17.03951048951049</v>
      </c>
      <c r="N72" s="89">
        <v>61.65</v>
      </c>
      <c r="O72" s="93">
        <v>8.199999999999996</v>
      </c>
    </row>
    <row r="73" spans="1:15" ht="15">
      <c r="A73" s="17" t="s">
        <v>61</v>
      </c>
      <c r="B73" s="5"/>
      <c r="C73" s="41">
        <v>53.125</v>
      </c>
      <c r="D73" s="43">
        <v>60.70381231671554</v>
      </c>
      <c r="E73" s="28">
        <f t="shared" si="0"/>
        <v>7.578812316715542</v>
      </c>
      <c r="F73" s="45">
        <v>60.10498687664042</v>
      </c>
      <c r="G73" s="28">
        <f>SUM(F73-D73)</f>
        <v>-0.5988254400751245</v>
      </c>
      <c r="H73" s="49">
        <v>59.27873779113448</v>
      </c>
      <c r="I73" s="31">
        <f>SUM(H73-F73)</f>
        <v>-0.8262490855059355</v>
      </c>
      <c r="J73" s="52">
        <v>58.29</v>
      </c>
      <c r="K73" s="28">
        <v>-0.9887377911344828</v>
      </c>
      <c r="L73" s="87">
        <v>56.21</v>
      </c>
      <c r="M73" s="80">
        <v>-2.0799999999999983</v>
      </c>
      <c r="N73" s="18"/>
      <c r="O73" s="93"/>
    </row>
    <row r="74" spans="1:15" ht="15">
      <c r="A74" s="17" t="s">
        <v>51</v>
      </c>
      <c r="B74" s="5"/>
      <c r="C74" s="41">
        <v>55.4217</v>
      </c>
      <c r="D74" s="43">
        <v>68.9956</v>
      </c>
      <c r="E74" s="28">
        <f t="shared" si="0"/>
        <v>13.573899999999995</v>
      </c>
      <c r="F74" s="10"/>
      <c r="G74" s="28" t="s">
        <v>0</v>
      </c>
      <c r="H74" s="47">
        <v>57.73195876288659</v>
      </c>
      <c r="I74" s="31" t="s">
        <v>0</v>
      </c>
      <c r="J74" s="43">
        <v>56.52173913043478</v>
      </c>
      <c r="K74" s="28">
        <v>-1.2102196324518104</v>
      </c>
      <c r="L74" s="85">
        <v>57.8</v>
      </c>
      <c r="M74" s="80">
        <v>1.2782608695652158</v>
      </c>
      <c r="N74" s="88">
        <v>57.23</v>
      </c>
      <c r="O74" s="93">
        <v>-0.5700000000000003</v>
      </c>
    </row>
    <row r="75" spans="1:15" ht="15">
      <c r="A75" s="17" t="s">
        <v>46</v>
      </c>
      <c r="B75" s="5"/>
      <c r="C75" s="33">
        <v>26.2458</v>
      </c>
      <c r="D75" s="7">
        <v>24.2698</v>
      </c>
      <c r="E75" s="28">
        <f t="shared" si="0"/>
        <v>-1.975999999999999</v>
      </c>
      <c r="F75" s="7">
        <v>26.981218506642236</v>
      </c>
      <c r="G75" s="28">
        <f aca="true" t="shared" si="3" ref="G75:G106">SUM(F75-D75)</f>
        <v>2.711418506642236</v>
      </c>
      <c r="H75" s="11">
        <v>28.91654465592972</v>
      </c>
      <c r="I75" s="31">
        <f aca="true" t="shared" si="4" ref="I75:I106">SUM(H75-F75)</f>
        <v>1.9353261492874836</v>
      </c>
      <c r="J75" s="12">
        <v>29.40420060008573</v>
      </c>
      <c r="K75" s="28">
        <v>0.48765594415601043</v>
      </c>
      <c r="L75" s="11">
        <v>23.44</v>
      </c>
      <c r="M75" s="80">
        <v>-5.964200600085729</v>
      </c>
      <c r="N75" s="12">
        <v>20.96</v>
      </c>
      <c r="O75" s="93">
        <v>-2.4800000000000004</v>
      </c>
    </row>
    <row r="76" spans="1:15" ht="15">
      <c r="A76" s="17" t="s">
        <v>11</v>
      </c>
      <c r="B76" s="5"/>
      <c r="C76" s="33">
        <v>30.3252</v>
      </c>
      <c r="D76" s="7">
        <v>35.5705</v>
      </c>
      <c r="E76" s="28">
        <f t="shared" si="0"/>
        <v>5.245300000000004</v>
      </c>
      <c r="F76" s="7">
        <v>27.935723114956733</v>
      </c>
      <c r="G76" s="28">
        <f t="shared" si="3"/>
        <v>-7.634776885043269</v>
      </c>
      <c r="H76" s="11">
        <v>32.82642894598846</v>
      </c>
      <c r="I76" s="31">
        <f t="shared" si="4"/>
        <v>4.8907058310317275</v>
      </c>
      <c r="J76" s="12">
        <v>28.694158075601372</v>
      </c>
      <c r="K76" s="28">
        <v>-4.132270870387089</v>
      </c>
      <c r="L76" s="11">
        <v>30.77</v>
      </c>
      <c r="M76" s="80">
        <v>2.0758419243986275</v>
      </c>
      <c r="N76" s="12">
        <v>34.93</v>
      </c>
      <c r="O76" s="93">
        <v>4.16</v>
      </c>
    </row>
    <row r="77" spans="1:15" ht="15">
      <c r="A77" s="17" t="s">
        <v>12</v>
      </c>
      <c r="B77" s="5"/>
      <c r="C77" s="33">
        <v>40.0579</v>
      </c>
      <c r="D77" s="7">
        <v>49.11529680365297</v>
      </c>
      <c r="E77" s="28">
        <f t="shared" si="0"/>
        <v>9.05739680365297</v>
      </c>
      <c r="F77" s="8">
        <v>38.87256211594977</v>
      </c>
      <c r="G77" s="28">
        <f t="shared" si="3"/>
        <v>-10.242734687703198</v>
      </c>
      <c r="H77" s="49">
        <v>51.03432063939821</v>
      </c>
      <c r="I77" s="31">
        <f t="shared" si="4"/>
        <v>12.16175852344844</v>
      </c>
      <c r="J77" s="36">
        <v>45.92</v>
      </c>
      <c r="K77" s="28">
        <v>-5.114320639398208</v>
      </c>
      <c r="L77" s="9">
        <v>38.18</v>
      </c>
      <c r="M77" s="80">
        <v>-7.740000000000002</v>
      </c>
      <c r="N77" s="18"/>
      <c r="O77" s="93"/>
    </row>
    <row r="78" spans="1:15" ht="15">
      <c r="A78" s="17" t="s">
        <v>55</v>
      </c>
      <c r="B78" s="5"/>
      <c r="C78" s="33">
        <v>48.5114</v>
      </c>
      <c r="D78" s="43">
        <v>59.992124433943694</v>
      </c>
      <c r="E78" s="28">
        <f t="shared" si="0"/>
        <v>11.480724433943692</v>
      </c>
      <c r="F78" s="8">
        <v>45.89739160476766</v>
      </c>
      <c r="G78" s="28">
        <f t="shared" si="3"/>
        <v>-14.094732829176031</v>
      </c>
      <c r="H78" s="9">
        <v>42.286146858440574</v>
      </c>
      <c r="I78" s="31">
        <f t="shared" si="4"/>
        <v>-3.6112447463270883</v>
      </c>
      <c r="J78" s="36">
        <v>42.13</v>
      </c>
      <c r="K78" s="28">
        <v>-0.15614685844057163</v>
      </c>
      <c r="L78" s="9">
        <v>37.68</v>
      </c>
      <c r="M78" s="80">
        <v>-4.450000000000003</v>
      </c>
      <c r="N78" s="18"/>
      <c r="O78" s="93"/>
    </row>
    <row r="79" spans="1:15" ht="15">
      <c r="A79" s="17" t="s">
        <v>13</v>
      </c>
      <c r="B79" s="5"/>
      <c r="C79" s="33">
        <v>42.6985</v>
      </c>
      <c r="D79" s="43">
        <v>54.2757</v>
      </c>
      <c r="E79" s="28">
        <f t="shared" si="0"/>
        <v>11.577199999999998</v>
      </c>
      <c r="F79" s="43">
        <v>57.05437026841018</v>
      </c>
      <c r="G79" s="28">
        <f t="shared" si="3"/>
        <v>2.778670268410181</v>
      </c>
      <c r="H79" s="47">
        <v>59.40860215053764</v>
      </c>
      <c r="I79" s="31">
        <f t="shared" si="4"/>
        <v>2.3542318821274577</v>
      </c>
      <c r="J79" s="43">
        <v>52.05747877204442</v>
      </c>
      <c r="K79" s="28">
        <v>-7.35112337849322</v>
      </c>
      <c r="L79" s="85">
        <v>57.96</v>
      </c>
      <c r="M79" s="80">
        <v>5.902521227955582</v>
      </c>
      <c r="N79" s="88">
        <v>54.97</v>
      </c>
      <c r="O79" s="93">
        <v>-2.990000000000002</v>
      </c>
    </row>
    <row r="80" spans="1:15" ht="15">
      <c r="A80" s="17" t="s">
        <v>1</v>
      </c>
      <c r="B80" s="5"/>
      <c r="C80" s="33">
        <v>24.253</v>
      </c>
      <c r="D80" s="7">
        <v>18.5386</v>
      </c>
      <c r="E80" s="28">
        <f t="shared" si="0"/>
        <v>-5.714400000000001</v>
      </c>
      <c r="F80" s="7">
        <v>32.1608040201005</v>
      </c>
      <c r="G80" s="28">
        <f t="shared" si="3"/>
        <v>13.6222040201005</v>
      </c>
      <c r="H80" s="6">
        <v>27.19959778783308</v>
      </c>
      <c r="I80" s="31">
        <f t="shared" si="4"/>
        <v>-4.961206232267418</v>
      </c>
      <c r="J80" s="7">
        <v>20.945945945945947</v>
      </c>
      <c r="K80" s="28">
        <v>-6.253651841887134</v>
      </c>
      <c r="L80" s="6">
        <v>26.93</v>
      </c>
      <c r="M80" s="80">
        <v>5.984054054054052</v>
      </c>
      <c r="N80" s="7">
        <v>24.2</v>
      </c>
      <c r="O80" s="93">
        <v>-2.7300000000000004</v>
      </c>
    </row>
    <row r="81" spans="1:15" ht="15">
      <c r="A81" s="17" t="s">
        <v>47</v>
      </c>
      <c r="B81" s="5"/>
      <c r="C81" s="33">
        <v>25.302</v>
      </c>
      <c r="D81" s="7">
        <v>37.3091</v>
      </c>
      <c r="E81" s="28">
        <f t="shared" si="0"/>
        <v>12.007100000000001</v>
      </c>
      <c r="F81" s="7">
        <v>31.98813056379822</v>
      </c>
      <c r="G81" s="28">
        <f t="shared" si="3"/>
        <v>-5.320969436201782</v>
      </c>
      <c r="H81" s="11">
        <v>31.25</v>
      </c>
      <c r="I81" s="31">
        <f t="shared" si="4"/>
        <v>-0.7381305637982187</v>
      </c>
      <c r="J81" s="12">
        <v>31.741043368950344</v>
      </c>
      <c r="K81" s="28">
        <v>0.4910433689503435</v>
      </c>
      <c r="L81" s="11">
        <v>28.21</v>
      </c>
      <c r="M81" s="80">
        <v>-3.5310433689503427</v>
      </c>
      <c r="N81" s="12">
        <v>30.97</v>
      </c>
      <c r="O81" s="93">
        <v>2.759999999999998</v>
      </c>
    </row>
    <row r="82" spans="1:15" ht="15">
      <c r="A82" s="17" t="s">
        <v>63</v>
      </c>
      <c r="B82" s="5"/>
      <c r="C82" s="41">
        <v>50.7576</v>
      </c>
      <c r="D82" s="10"/>
      <c r="E82" s="28" t="s">
        <v>0</v>
      </c>
      <c r="F82" s="45">
        <v>64.89252814738997</v>
      </c>
      <c r="G82" s="28" t="s">
        <v>0</v>
      </c>
      <c r="H82" s="49">
        <v>59.56482320942883</v>
      </c>
      <c r="I82" s="31">
        <f t="shared" si="4"/>
        <v>-5.327704937961137</v>
      </c>
      <c r="J82" s="52">
        <v>58.16</v>
      </c>
      <c r="K82" s="28">
        <v>-1.4048232094288338</v>
      </c>
      <c r="L82" s="87">
        <v>57.41</v>
      </c>
      <c r="M82" s="80">
        <v>-0.75</v>
      </c>
      <c r="N82" s="18"/>
      <c r="O82" s="93"/>
    </row>
    <row r="83" spans="1:15" ht="15">
      <c r="A83" s="17" t="s">
        <v>44</v>
      </c>
      <c r="B83" s="13"/>
      <c r="C83" s="34"/>
      <c r="D83" s="10"/>
      <c r="E83" s="28" t="s">
        <v>0</v>
      </c>
      <c r="F83" s="7">
        <v>28.868778280542983</v>
      </c>
      <c r="G83" s="28" t="s">
        <v>0</v>
      </c>
      <c r="H83" s="6">
        <v>35.264900662251655</v>
      </c>
      <c r="I83" s="31">
        <f t="shared" si="4"/>
        <v>6.396122381708672</v>
      </c>
      <c r="J83" s="7">
        <v>31.271186440677965</v>
      </c>
      <c r="K83" s="28">
        <v>-3.99371422157369</v>
      </c>
      <c r="L83" s="6">
        <v>35.54</v>
      </c>
      <c r="M83" s="80">
        <v>4.268813559322034</v>
      </c>
      <c r="N83" s="7">
        <v>30.21</v>
      </c>
      <c r="O83" s="93">
        <v>-5.329999999999998</v>
      </c>
    </row>
    <row r="84" spans="1:15" ht="15">
      <c r="A84" s="17" t="s">
        <v>14</v>
      </c>
      <c r="B84" s="5"/>
      <c r="C84" s="33">
        <v>44.5733</v>
      </c>
      <c r="D84" s="43">
        <v>65.53106212424849</v>
      </c>
      <c r="E84" s="28">
        <f aca="true" t="shared" si="5" ref="E84:E94">SUM(D84-C84)</f>
        <v>20.95776212424849</v>
      </c>
      <c r="F84" s="43">
        <v>65.51943913320586</v>
      </c>
      <c r="G84" s="28">
        <f t="shared" si="3"/>
        <v>-0.011622991042628428</v>
      </c>
      <c r="H84" s="48">
        <v>51.96675900277008</v>
      </c>
      <c r="I84" s="31">
        <f t="shared" si="4"/>
        <v>-13.552680130435782</v>
      </c>
      <c r="J84" s="51">
        <v>57.14285714285714</v>
      </c>
      <c r="K84" s="28">
        <v>5.176098140087056</v>
      </c>
      <c r="L84" s="86">
        <v>66.72</v>
      </c>
      <c r="M84" s="80">
        <v>9.57714285714286</v>
      </c>
      <c r="N84" s="89">
        <v>62.4</v>
      </c>
      <c r="O84" s="93">
        <v>-4.32</v>
      </c>
    </row>
    <row r="85" spans="1:15" ht="15">
      <c r="A85" s="17" t="s">
        <v>56</v>
      </c>
      <c r="B85" s="5"/>
      <c r="C85" s="33">
        <v>41.8019</v>
      </c>
      <c r="D85" s="7">
        <v>42.142857142857146</v>
      </c>
      <c r="E85" s="28">
        <f t="shared" si="5"/>
        <v>0.3409571428571425</v>
      </c>
      <c r="F85" s="8">
        <v>32.732824427480914</v>
      </c>
      <c r="G85" s="28">
        <f t="shared" si="3"/>
        <v>-9.410032715376232</v>
      </c>
      <c r="H85" s="9">
        <v>34.44644233239147</v>
      </c>
      <c r="I85" s="31">
        <f t="shared" si="4"/>
        <v>1.7136179049105564</v>
      </c>
      <c r="J85" s="36">
        <v>36.64</v>
      </c>
      <c r="K85" s="28">
        <v>2.1935576676085304</v>
      </c>
      <c r="L85" s="9">
        <v>31.01</v>
      </c>
      <c r="M85" s="80">
        <v>-5.629999999999999</v>
      </c>
      <c r="N85" s="18"/>
      <c r="O85" s="93"/>
    </row>
    <row r="86" spans="1:15" ht="15">
      <c r="A86" s="17" t="s">
        <v>15</v>
      </c>
      <c r="B86" s="5"/>
      <c r="C86" s="33">
        <v>34.6538</v>
      </c>
      <c r="D86" s="7">
        <v>32.3491</v>
      </c>
      <c r="E86" s="28">
        <f t="shared" si="5"/>
        <v>-2.304699999999997</v>
      </c>
      <c r="F86" s="7">
        <v>39.60123753867308</v>
      </c>
      <c r="G86" s="28">
        <f t="shared" si="3"/>
        <v>7.252137538673082</v>
      </c>
      <c r="H86" s="6">
        <v>31.52643831060858</v>
      </c>
      <c r="I86" s="31">
        <f t="shared" si="4"/>
        <v>-8.074799228064503</v>
      </c>
      <c r="J86" s="36"/>
      <c r="K86" s="28" t="s">
        <v>0</v>
      </c>
      <c r="L86" s="6">
        <v>31.09</v>
      </c>
      <c r="M86" s="80"/>
      <c r="N86" s="18">
        <v>20.61</v>
      </c>
      <c r="O86" s="93">
        <v>-10.48</v>
      </c>
    </row>
    <row r="87" spans="1:15" ht="15">
      <c r="A87" s="17" t="s">
        <v>16</v>
      </c>
      <c r="B87" s="5"/>
      <c r="C87" s="33">
        <v>24.4544</v>
      </c>
      <c r="D87" s="7">
        <v>40.041</v>
      </c>
      <c r="E87" s="28">
        <f t="shared" si="5"/>
        <v>15.586599999999997</v>
      </c>
      <c r="F87" s="7">
        <v>42.572850035536604</v>
      </c>
      <c r="G87" s="28">
        <f t="shared" si="3"/>
        <v>2.531850035536607</v>
      </c>
      <c r="H87" s="11">
        <v>37.14932126696833</v>
      </c>
      <c r="I87" s="31">
        <f t="shared" si="4"/>
        <v>-5.423528768568275</v>
      </c>
      <c r="J87" s="12">
        <v>22.418200408997954</v>
      </c>
      <c r="K87" s="28">
        <v>-14.731120857970375</v>
      </c>
      <c r="L87" s="11">
        <v>31.21</v>
      </c>
      <c r="M87" s="80">
        <v>8.791799591002047</v>
      </c>
      <c r="N87" s="12">
        <v>31.96</v>
      </c>
      <c r="O87" s="93">
        <v>0.75</v>
      </c>
    </row>
    <row r="88" spans="1:15" ht="15">
      <c r="A88" s="17" t="s">
        <v>62</v>
      </c>
      <c r="B88" s="5"/>
      <c r="C88" s="33">
        <v>18.3288</v>
      </c>
      <c r="D88" s="7">
        <v>38.98080741230972</v>
      </c>
      <c r="E88" s="28">
        <f t="shared" si="5"/>
        <v>20.65200741230972</v>
      </c>
      <c r="F88" s="8">
        <v>31.16417910447761</v>
      </c>
      <c r="G88" s="28">
        <f t="shared" si="3"/>
        <v>-7.8166283078321115</v>
      </c>
      <c r="H88" s="9">
        <v>26.223776223776223</v>
      </c>
      <c r="I88" s="31">
        <f t="shared" si="4"/>
        <v>-4.940402880701388</v>
      </c>
      <c r="J88" s="37">
        <v>22.3</v>
      </c>
      <c r="K88" s="28">
        <v>-3.9237762237762226</v>
      </c>
      <c r="L88" s="9">
        <v>19.04</v>
      </c>
      <c r="M88" s="80">
        <v>-3.2600000000000016</v>
      </c>
      <c r="N88" s="81"/>
      <c r="O88" s="93"/>
    </row>
    <row r="89" spans="1:15" ht="15">
      <c r="A89" s="17" t="s">
        <v>17</v>
      </c>
      <c r="B89" s="5"/>
      <c r="C89" s="41">
        <v>73.029</v>
      </c>
      <c r="D89" s="43">
        <v>81.3278</v>
      </c>
      <c r="E89" s="28">
        <f t="shared" si="5"/>
        <v>8.2988</v>
      </c>
      <c r="F89" s="43">
        <v>76.63551401869158</v>
      </c>
      <c r="G89" s="28">
        <f t="shared" si="3"/>
        <v>-4.692285981308416</v>
      </c>
      <c r="H89" s="48">
        <v>77.51196172248804</v>
      </c>
      <c r="I89" s="31">
        <f t="shared" si="4"/>
        <v>0.8764477037964582</v>
      </c>
      <c r="J89" s="51">
        <v>72.24880382775119</v>
      </c>
      <c r="K89" s="28">
        <v>-5.26315789473685</v>
      </c>
      <c r="L89" s="86">
        <v>83.11</v>
      </c>
      <c r="M89" s="80">
        <v>10.86119617224881</v>
      </c>
      <c r="N89" s="12"/>
      <c r="O89" s="93"/>
    </row>
    <row r="90" spans="1:15" ht="15">
      <c r="A90" s="18" t="s">
        <v>52</v>
      </c>
      <c r="B90" s="5"/>
      <c r="C90" s="41">
        <v>58.953</v>
      </c>
      <c r="D90" s="7">
        <v>42.2163</v>
      </c>
      <c r="E90" s="28">
        <f t="shared" si="5"/>
        <v>-16.736700000000006</v>
      </c>
      <c r="F90" s="7">
        <v>49.843260188087775</v>
      </c>
      <c r="G90" s="28">
        <f t="shared" si="3"/>
        <v>7.626960188087779</v>
      </c>
      <c r="H90" s="6">
        <v>46.44601193705915</v>
      </c>
      <c r="I90" s="31">
        <f t="shared" si="4"/>
        <v>-3.3972482510286284</v>
      </c>
      <c r="J90" s="7">
        <v>41.57670097916144</v>
      </c>
      <c r="K90" s="28">
        <v>-4.86931095789771</v>
      </c>
      <c r="L90" s="6">
        <v>48.5</v>
      </c>
      <c r="M90" s="80">
        <v>6.923299020838563</v>
      </c>
      <c r="N90" s="7">
        <v>47.7</v>
      </c>
      <c r="O90" s="93">
        <v>-0.7999999999999972</v>
      </c>
    </row>
    <row r="91" spans="1:15" ht="15">
      <c r="A91" s="17" t="s">
        <v>50</v>
      </c>
      <c r="B91" s="5"/>
      <c r="C91" s="33">
        <v>44.0539</v>
      </c>
      <c r="D91" s="43">
        <v>56.5912</v>
      </c>
      <c r="E91" s="28">
        <f t="shared" si="5"/>
        <v>12.537300000000002</v>
      </c>
      <c r="F91" s="43">
        <v>71.49907464528069</v>
      </c>
      <c r="G91" s="28">
        <f t="shared" si="3"/>
        <v>14.907874645280685</v>
      </c>
      <c r="H91" s="48">
        <v>72.38198589256648</v>
      </c>
      <c r="I91" s="31">
        <f t="shared" si="4"/>
        <v>0.8829112472857901</v>
      </c>
      <c r="J91" s="51">
        <v>68.34862385321101</v>
      </c>
      <c r="K91" s="28">
        <v>-4.033362039355467</v>
      </c>
      <c r="L91" s="86">
        <v>60.75</v>
      </c>
      <c r="M91" s="80">
        <v>-7.598623853211009</v>
      </c>
      <c r="N91" s="89">
        <v>55.61</v>
      </c>
      <c r="O91" s="93">
        <v>-5.140000000000001</v>
      </c>
    </row>
    <row r="92" spans="1:15" ht="15">
      <c r="A92" s="17" t="s">
        <v>18</v>
      </c>
      <c r="B92" s="5"/>
      <c r="C92" s="41">
        <v>55.2861</v>
      </c>
      <c r="D92" s="43">
        <v>62.467267966249636</v>
      </c>
      <c r="E92" s="28">
        <f t="shared" si="5"/>
        <v>7.181167966249639</v>
      </c>
      <c r="F92" s="45">
        <v>53.03179689425684</v>
      </c>
      <c r="G92" s="28">
        <f t="shared" si="3"/>
        <v>-9.435471071992794</v>
      </c>
      <c r="H92" s="49">
        <v>51.3309845370914</v>
      </c>
      <c r="I92" s="31">
        <f t="shared" si="4"/>
        <v>-1.7008123571654394</v>
      </c>
      <c r="J92" s="36">
        <v>46.12</v>
      </c>
      <c r="K92" s="28">
        <v>-5.210984537091406</v>
      </c>
      <c r="L92" s="9">
        <v>47.27</v>
      </c>
      <c r="M92" s="80">
        <v>1.1500000000000057</v>
      </c>
      <c r="N92" s="18"/>
      <c r="O92" s="93"/>
    </row>
    <row r="93" spans="1:15" ht="15">
      <c r="A93" s="17" t="s">
        <v>58</v>
      </c>
      <c r="B93" s="5"/>
      <c r="C93" s="41">
        <v>50.7309</v>
      </c>
      <c r="D93" s="7">
        <v>45.5285</v>
      </c>
      <c r="E93" s="28">
        <f t="shared" si="5"/>
        <v>-5.202399999999997</v>
      </c>
      <c r="F93" s="43">
        <v>53.30396475770925</v>
      </c>
      <c r="G93" s="28">
        <f t="shared" si="3"/>
        <v>7.775464757709251</v>
      </c>
      <c r="H93" s="47">
        <v>52.986111111111114</v>
      </c>
      <c r="I93" s="31">
        <f t="shared" si="4"/>
        <v>-0.3178536465981381</v>
      </c>
      <c r="J93" s="43">
        <v>50.65710872162485</v>
      </c>
      <c r="K93" s="28">
        <v>-2.329002389486263</v>
      </c>
      <c r="L93" s="85">
        <v>50.95</v>
      </c>
      <c r="M93" s="80">
        <v>0.2928912783751514</v>
      </c>
      <c r="N93" s="7">
        <v>43.2</v>
      </c>
      <c r="O93" s="93">
        <v>-7.75</v>
      </c>
    </row>
    <row r="94" spans="1:15" ht="15">
      <c r="A94" s="17" t="s">
        <v>19</v>
      </c>
      <c r="B94" s="5"/>
      <c r="C94" s="33">
        <v>47.8672</v>
      </c>
      <c r="D94" s="43">
        <v>56.922</v>
      </c>
      <c r="E94" s="28">
        <f t="shared" si="5"/>
        <v>9.0548</v>
      </c>
      <c r="F94" s="43">
        <v>56.94868238557559</v>
      </c>
      <c r="G94" s="28">
        <f t="shared" si="3"/>
        <v>0.026682385575590217</v>
      </c>
      <c r="H94" s="48">
        <v>53.9311241065627</v>
      </c>
      <c r="I94" s="31">
        <f t="shared" si="4"/>
        <v>-3.0175582790128885</v>
      </c>
      <c r="J94" s="12">
        <v>46.70215912451937</v>
      </c>
      <c r="K94" s="28">
        <v>-7.22896498204333</v>
      </c>
      <c r="L94" s="11">
        <v>48.81</v>
      </c>
      <c r="M94" s="80">
        <v>2.1078408754806333</v>
      </c>
      <c r="N94" s="12">
        <v>49.74</v>
      </c>
      <c r="O94" s="93">
        <v>0.9299999999999997</v>
      </c>
    </row>
    <row r="95" spans="1:15" ht="15">
      <c r="A95" s="17" t="s">
        <v>49</v>
      </c>
      <c r="B95" s="13"/>
      <c r="C95" s="34"/>
      <c r="D95" s="10"/>
      <c r="E95" s="28" t="s">
        <v>0</v>
      </c>
      <c r="F95" s="7">
        <v>38.598130841121495</v>
      </c>
      <c r="G95" s="28" t="s">
        <v>0</v>
      </c>
      <c r="H95" s="11">
        <v>45.86129753914989</v>
      </c>
      <c r="I95" s="31">
        <f t="shared" si="4"/>
        <v>7.263166698028392</v>
      </c>
      <c r="J95" s="12">
        <v>37.148594377510044</v>
      </c>
      <c r="K95" s="28">
        <v>-8.712703161639844</v>
      </c>
      <c r="L95" s="86">
        <v>50.55</v>
      </c>
      <c r="M95" s="80">
        <v>13.401405622489953</v>
      </c>
      <c r="N95" s="12">
        <v>49.86</v>
      </c>
      <c r="O95" s="93">
        <v>-0.6899999999999977</v>
      </c>
    </row>
    <row r="96" spans="1:15" ht="15">
      <c r="A96" s="17" t="s">
        <v>64</v>
      </c>
      <c r="B96" s="5"/>
      <c r="C96" s="41">
        <v>54.2553</v>
      </c>
      <c r="D96" s="10"/>
      <c r="E96" s="28" t="s">
        <v>0</v>
      </c>
      <c r="F96" s="45">
        <v>59.27927927927929</v>
      </c>
      <c r="G96" s="28" t="s">
        <v>0</v>
      </c>
      <c r="H96" s="49">
        <v>59.53420669577875</v>
      </c>
      <c r="I96" s="31">
        <f t="shared" si="4"/>
        <v>0.2549274164994628</v>
      </c>
      <c r="J96" s="36">
        <v>46.32</v>
      </c>
      <c r="K96" s="28">
        <v>-13.21420669577875</v>
      </c>
      <c r="L96" s="87">
        <v>51.46</v>
      </c>
      <c r="M96" s="80">
        <v>5.140000000000001</v>
      </c>
      <c r="N96" s="18"/>
      <c r="O96" s="93"/>
    </row>
    <row r="97" spans="1:15" ht="15">
      <c r="A97" s="17" t="s">
        <v>43</v>
      </c>
      <c r="B97" s="5"/>
      <c r="C97" s="41">
        <v>64.4884</v>
      </c>
      <c r="D97" s="7">
        <v>45.1581</v>
      </c>
      <c r="E97" s="28">
        <f>SUM(D97-C97)</f>
        <v>-19.3303</v>
      </c>
      <c r="F97" s="43">
        <v>51.30395683453237</v>
      </c>
      <c r="G97" s="28">
        <f t="shared" si="3"/>
        <v>6.145856834532374</v>
      </c>
      <c r="H97" s="47">
        <v>57.171474358974365</v>
      </c>
      <c r="I97" s="31">
        <f t="shared" si="4"/>
        <v>5.867517524441993</v>
      </c>
      <c r="J97" s="43">
        <v>62.47104247104247</v>
      </c>
      <c r="K97" s="28">
        <v>5.299568112068108</v>
      </c>
      <c r="L97" s="85">
        <v>57.17</v>
      </c>
      <c r="M97" s="80">
        <v>-5.3010424710424715</v>
      </c>
      <c r="N97" s="88">
        <v>58.35</v>
      </c>
      <c r="O97" s="93">
        <v>1.1799999999999997</v>
      </c>
    </row>
    <row r="98" spans="1:15" ht="15">
      <c r="A98" s="17" t="s">
        <v>48</v>
      </c>
      <c r="B98" s="5"/>
      <c r="C98" s="33">
        <v>24.1503</v>
      </c>
      <c r="D98" s="7">
        <v>35.3664</v>
      </c>
      <c r="E98" s="28">
        <f>SUM(D98-C98)</f>
        <v>11.216099999999997</v>
      </c>
      <c r="F98" s="43">
        <v>53.40777820562187</v>
      </c>
      <c r="G98" s="28">
        <f t="shared" si="3"/>
        <v>18.041378205621868</v>
      </c>
      <c r="H98" s="48">
        <v>61.29541864139021</v>
      </c>
      <c r="I98" s="31">
        <f t="shared" si="4"/>
        <v>7.88764043576834</v>
      </c>
      <c r="J98" s="51">
        <v>58.293199768830675</v>
      </c>
      <c r="K98" s="28">
        <v>-3.0022188725595313</v>
      </c>
      <c r="L98" s="86">
        <v>55.79</v>
      </c>
      <c r="M98" s="80">
        <v>-2.503199768830676</v>
      </c>
      <c r="N98" s="89">
        <v>56.22</v>
      </c>
      <c r="O98" s="93">
        <v>0.4299999999999997</v>
      </c>
    </row>
    <row r="99" spans="1:15" ht="15">
      <c r="A99" s="17" t="s">
        <v>20</v>
      </c>
      <c r="B99" s="5"/>
      <c r="C99" s="33">
        <v>36.4171</v>
      </c>
      <c r="D99" s="7">
        <v>42.78898286705704</v>
      </c>
      <c r="E99" s="28">
        <f>SUM(D99-C99)</f>
        <v>6.371882867057039</v>
      </c>
      <c r="F99" s="8">
        <v>38.06084482381265</v>
      </c>
      <c r="G99" s="28">
        <f t="shared" si="3"/>
        <v>-4.728138043244385</v>
      </c>
      <c r="H99" s="9">
        <v>33.54430379746836</v>
      </c>
      <c r="I99" s="31">
        <f t="shared" si="4"/>
        <v>-4.516541026344292</v>
      </c>
      <c r="J99" s="36">
        <v>31.25</v>
      </c>
      <c r="K99" s="28">
        <v>-2.294303797468359</v>
      </c>
      <c r="L99" s="9">
        <v>28.45</v>
      </c>
      <c r="M99" s="80">
        <v>-2.8000000000000007</v>
      </c>
      <c r="N99" s="18"/>
      <c r="O99" s="93"/>
    </row>
    <row r="100" spans="1:15" ht="15">
      <c r="A100" s="17" t="s">
        <v>21</v>
      </c>
      <c r="B100" s="5"/>
      <c r="C100" s="33">
        <v>17.3397</v>
      </c>
      <c r="D100" s="7">
        <v>20.064</v>
      </c>
      <c r="E100" s="28">
        <f>SUM(D100-C100)</f>
        <v>2.7242999999999995</v>
      </c>
      <c r="F100" s="7">
        <v>32.02979515828678</v>
      </c>
      <c r="G100" s="28">
        <f t="shared" si="3"/>
        <v>11.965795158286781</v>
      </c>
      <c r="H100" s="6">
        <v>36.126482213438734</v>
      </c>
      <c r="I100" s="31">
        <f t="shared" si="4"/>
        <v>4.096687055151953</v>
      </c>
      <c r="J100" s="7">
        <v>28.90499194847021</v>
      </c>
      <c r="K100" s="28">
        <v>-7.221490264968523</v>
      </c>
      <c r="L100" s="6">
        <v>45.06</v>
      </c>
      <c r="M100" s="80">
        <v>16.15500805152979</v>
      </c>
      <c r="N100" s="7">
        <v>42.28</v>
      </c>
      <c r="O100" s="93">
        <v>-2.780000000000001</v>
      </c>
    </row>
    <row r="101" spans="1:15" ht="15">
      <c r="A101" s="17" t="s">
        <v>22</v>
      </c>
      <c r="B101" s="5"/>
      <c r="C101" s="33">
        <v>41.4314</v>
      </c>
      <c r="D101" s="10"/>
      <c r="E101" s="28" t="s">
        <v>0</v>
      </c>
      <c r="F101" s="43">
        <v>54.5653123634775</v>
      </c>
      <c r="G101" s="28" t="s">
        <v>0</v>
      </c>
      <c r="H101" s="48">
        <v>56.278890600924505</v>
      </c>
      <c r="I101" s="31">
        <f t="shared" si="4"/>
        <v>1.7135782374470026</v>
      </c>
      <c r="J101" s="12">
        <v>48.57843137254902</v>
      </c>
      <c r="K101" s="28">
        <v>-7.700459228375486</v>
      </c>
      <c r="L101" s="86">
        <v>52.62</v>
      </c>
      <c r="M101" s="80">
        <v>4.041568627450978</v>
      </c>
      <c r="N101" s="12">
        <v>48.13</v>
      </c>
      <c r="O101" s="93">
        <v>-4.489999999999995</v>
      </c>
    </row>
    <row r="102" spans="1:15" ht="15">
      <c r="A102" s="17" t="s">
        <v>65</v>
      </c>
      <c r="B102" s="5"/>
      <c r="C102" s="33">
        <v>37.4562</v>
      </c>
      <c r="D102" s="10"/>
      <c r="E102" s="28" t="s">
        <v>0</v>
      </c>
      <c r="F102" s="45">
        <v>67.5954592363261</v>
      </c>
      <c r="G102" s="28" t="s">
        <v>0</v>
      </c>
      <c r="H102" s="49">
        <v>66.03260869565217</v>
      </c>
      <c r="I102" s="31">
        <f t="shared" si="4"/>
        <v>-1.562850540673935</v>
      </c>
      <c r="J102" s="52">
        <v>60.98</v>
      </c>
      <c r="K102" s="28">
        <v>-5.052608695652175</v>
      </c>
      <c r="L102" s="9">
        <v>49.71</v>
      </c>
      <c r="M102" s="80">
        <v>-11.269999999999996</v>
      </c>
      <c r="N102" s="18"/>
      <c r="O102" s="93"/>
    </row>
    <row r="103" spans="1:15" ht="15">
      <c r="A103" s="17" t="s">
        <v>23</v>
      </c>
      <c r="B103" s="5"/>
      <c r="C103" s="33">
        <v>43.1966</v>
      </c>
      <c r="D103" s="43">
        <v>53.64101146884068</v>
      </c>
      <c r="E103" s="28">
        <f>SUM(D103-C103)</f>
        <v>10.444411468840684</v>
      </c>
      <c r="F103" s="8">
        <v>45.29564091497627</v>
      </c>
      <c r="G103" s="28">
        <f t="shared" si="3"/>
        <v>-8.345370553864413</v>
      </c>
      <c r="H103" s="9">
        <v>39.60204771563798</v>
      </c>
      <c r="I103" s="31">
        <f t="shared" si="4"/>
        <v>-5.693593199338288</v>
      </c>
      <c r="J103" s="36">
        <v>36.65</v>
      </c>
      <c r="K103" s="28">
        <v>-2.952047715637981</v>
      </c>
      <c r="L103" s="9">
        <v>35</v>
      </c>
      <c r="M103" s="80">
        <v>-1.6499999999999986</v>
      </c>
      <c r="N103" s="18"/>
      <c r="O103" s="93"/>
    </row>
    <row r="104" spans="1:15" ht="15">
      <c r="A104" s="17" t="s">
        <v>24</v>
      </c>
      <c r="B104" s="5"/>
      <c r="C104" s="41">
        <v>62.0596</v>
      </c>
      <c r="D104" s="43">
        <v>51.758</v>
      </c>
      <c r="E104" s="28">
        <f>SUM(D104-C104)</f>
        <v>-10.3016</v>
      </c>
      <c r="F104" s="7">
        <v>46.695402298850574</v>
      </c>
      <c r="G104" s="28">
        <f t="shared" si="3"/>
        <v>-5.0625977011494285</v>
      </c>
      <c r="H104" s="6">
        <v>49.128686327077745</v>
      </c>
      <c r="I104" s="31">
        <f t="shared" si="4"/>
        <v>2.4332840282271704</v>
      </c>
      <c r="J104" s="7">
        <v>38.39050131926121</v>
      </c>
      <c r="K104" s="28">
        <v>-10.738185007816533</v>
      </c>
      <c r="L104" s="6">
        <v>45.15</v>
      </c>
      <c r="M104" s="80">
        <v>6.759498680738787</v>
      </c>
      <c r="N104" s="7">
        <v>37.03</v>
      </c>
      <c r="O104" s="93">
        <v>-8.119999999999997</v>
      </c>
    </row>
    <row r="105" spans="1:15" ht="15">
      <c r="A105" s="17" t="s">
        <v>37</v>
      </c>
      <c r="B105" s="5"/>
      <c r="C105" s="41">
        <v>55.374</v>
      </c>
      <c r="D105" s="43">
        <v>55.0672</v>
      </c>
      <c r="E105" s="28">
        <f>SUM(D105-C105)</f>
        <v>-0.3068000000000026</v>
      </c>
      <c r="F105" s="43">
        <v>59.24918389553863</v>
      </c>
      <c r="G105" s="28">
        <f t="shared" si="3"/>
        <v>4.181983895538629</v>
      </c>
      <c r="H105" s="48">
        <v>65.25843757375502</v>
      </c>
      <c r="I105" s="31">
        <f t="shared" si="4"/>
        <v>6.009253678216389</v>
      </c>
      <c r="J105" s="51">
        <v>58.309859154929576</v>
      </c>
      <c r="K105" s="28">
        <v>-6.948578418825441</v>
      </c>
      <c r="L105" s="86">
        <v>58.36</v>
      </c>
      <c r="M105" s="80">
        <v>0.05014084507042327</v>
      </c>
      <c r="N105" s="89">
        <v>60.72</v>
      </c>
      <c r="O105" s="93">
        <v>2.3599999999999994</v>
      </c>
    </row>
    <row r="106" spans="1:15" ht="15">
      <c r="A106" s="17" t="s">
        <v>25</v>
      </c>
      <c r="B106" s="5"/>
      <c r="C106" s="41">
        <v>54.9645</v>
      </c>
      <c r="D106" s="43">
        <v>52.0376</v>
      </c>
      <c r="E106" s="28">
        <f>SUM(D106-C106)</f>
        <v>-2.9269000000000034</v>
      </c>
      <c r="F106" s="43">
        <v>50.328849028400604</v>
      </c>
      <c r="G106" s="28">
        <f t="shared" si="3"/>
        <v>-1.7087509715993932</v>
      </c>
      <c r="H106" s="11">
        <v>48.13959455991789</v>
      </c>
      <c r="I106" s="31">
        <f t="shared" si="4"/>
        <v>-2.1892544684827158</v>
      </c>
      <c r="J106" s="12">
        <v>47.95933622365077</v>
      </c>
      <c r="K106" s="28">
        <v>-0.18025833626711574</v>
      </c>
      <c r="L106" s="11">
        <v>43.77</v>
      </c>
      <c r="M106" s="80">
        <v>-4.18933622365077</v>
      </c>
      <c r="N106" s="12">
        <v>44.22</v>
      </c>
      <c r="O106" s="93">
        <v>0.44999999999999574</v>
      </c>
    </row>
    <row r="107" spans="1:15" ht="15">
      <c r="A107" s="17" t="s">
        <v>26</v>
      </c>
      <c r="B107" s="5"/>
      <c r="C107" s="33">
        <v>41.6999</v>
      </c>
      <c r="D107" s="10"/>
      <c r="E107" s="28" t="s">
        <v>0</v>
      </c>
      <c r="F107" s="10"/>
      <c r="G107" s="28" t="s">
        <v>0</v>
      </c>
      <c r="H107" s="49">
        <v>52.28758169934641</v>
      </c>
      <c r="I107" s="31" t="s">
        <v>0</v>
      </c>
      <c r="J107" s="52">
        <v>50.81</v>
      </c>
      <c r="K107" s="28">
        <v>-1.477581699346409</v>
      </c>
      <c r="L107" s="9">
        <v>43.14</v>
      </c>
      <c r="M107" s="80">
        <v>-7.670000000000002</v>
      </c>
      <c r="N107" s="18"/>
      <c r="O107" s="93"/>
    </row>
    <row r="108" spans="1:15" ht="15">
      <c r="A108" s="17" t="s">
        <v>41</v>
      </c>
      <c r="B108" s="5"/>
      <c r="C108" s="41">
        <v>54.4593</v>
      </c>
      <c r="D108" s="43">
        <v>59.9933</v>
      </c>
      <c r="E108" s="28">
        <f>SUM(D108-C108)</f>
        <v>5.533999999999999</v>
      </c>
      <c r="F108" s="43">
        <v>66.86131386861314</v>
      </c>
      <c r="G108" s="28">
        <f aca="true" t="shared" si="6" ref="G108:G129">SUM(F108-D108)</f>
        <v>6.86801386861314</v>
      </c>
      <c r="H108" s="47">
        <v>55.520862900936706</v>
      </c>
      <c r="I108" s="31">
        <f aca="true" t="shared" si="7" ref="I108:I129">SUM(H108-F108)</f>
        <v>-11.340450967676432</v>
      </c>
      <c r="J108" s="43">
        <v>54.15499533146592</v>
      </c>
      <c r="K108" s="28">
        <v>-1.3658675694707867</v>
      </c>
      <c r="L108" s="85">
        <v>61.55</v>
      </c>
      <c r="M108" s="80">
        <v>7.395004668534078</v>
      </c>
      <c r="N108" s="88">
        <v>51.39</v>
      </c>
      <c r="O108" s="93">
        <v>-10.159999999999997</v>
      </c>
    </row>
    <row r="109" spans="1:15" ht="15">
      <c r="A109" s="17" t="s">
        <v>42</v>
      </c>
      <c r="B109" s="5"/>
      <c r="C109" s="41">
        <v>50.4279</v>
      </c>
      <c r="D109" s="43">
        <v>55.6139</v>
      </c>
      <c r="E109" s="28">
        <f>SUM(D109-C109)</f>
        <v>5.186</v>
      </c>
      <c r="F109" s="43">
        <v>51.11946981909368</v>
      </c>
      <c r="G109" s="28">
        <f t="shared" si="6"/>
        <v>-4.4944301809063205</v>
      </c>
      <c r="H109" s="48">
        <v>51.55147156745239</v>
      </c>
      <c r="I109" s="31">
        <f t="shared" si="7"/>
        <v>0.43200174835870797</v>
      </c>
      <c r="J109" s="12">
        <v>47.46681622733221</v>
      </c>
      <c r="K109" s="28">
        <v>-4.084655340120179</v>
      </c>
      <c r="L109" s="86">
        <v>53.49</v>
      </c>
      <c r="M109" s="80">
        <v>6.023183772667792</v>
      </c>
      <c r="N109" s="12">
        <v>49.12</v>
      </c>
      <c r="O109" s="93">
        <v>-4.3700000000000045</v>
      </c>
    </row>
    <row r="110" spans="1:15" ht="15">
      <c r="A110" s="17" t="s">
        <v>66</v>
      </c>
      <c r="B110" s="5"/>
      <c r="C110" s="41">
        <v>70.317</v>
      </c>
      <c r="D110" s="10"/>
      <c r="E110" s="28" t="s">
        <v>0</v>
      </c>
      <c r="F110" s="45">
        <v>80.62678062678063</v>
      </c>
      <c r="G110" s="28" t="s">
        <v>0</v>
      </c>
      <c r="H110" s="49">
        <v>72.5925925925926</v>
      </c>
      <c r="I110" s="31">
        <f t="shared" si="7"/>
        <v>-8.034188034188034</v>
      </c>
      <c r="J110" s="52">
        <v>67.31</v>
      </c>
      <c r="K110" s="28">
        <v>-5.282592592592593</v>
      </c>
      <c r="L110" s="87">
        <v>68.97</v>
      </c>
      <c r="M110" s="80">
        <v>1.6599999999999966</v>
      </c>
      <c r="N110" s="18"/>
      <c r="O110" s="93"/>
    </row>
    <row r="111" spans="1:15" ht="15">
      <c r="A111" s="17" t="s">
        <v>27</v>
      </c>
      <c r="B111" s="5"/>
      <c r="C111" s="41">
        <v>51.7562</v>
      </c>
      <c r="D111" s="7">
        <v>39.3621</v>
      </c>
      <c r="E111" s="28">
        <f aca="true" t="shared" si="8" ref="E111:E129">SUM(D111-C111)</f>
        <v>-12.394100000000002</v>
      </c>
      <c r="F111" s="43">
        <v>60.22228721848494</v>
      </c>
      <c r="G111" s="28">
        <f t="shared" si="6"/>
        <v>20.86018721848494</v>
      </c>
      <c r="H111" s="47">
        <v>53.03580695381422</v>
      </c>
      <c r="I111" s="31">
        <f t="shared" si="7"/>
        <v>-7.186480264670713</v>
      </c>
      <c r="J111" s="7">
        <v>48.79093198992444</v>
      </c>
      <c r="K111" s="28">
        <v>-4.244874963889785</v>
      </c>
      <c r="L111" s="85">
        <v>54.9</v>
      </c>
      <c r="M111" s="80">
        <v>6.1090680100755606</v>
      </c>
      <c r="N111" s="7">
        <v>44.27</v>
      </c>
      <c r="O111" s="93">
        <v>-10.629999999999995</v>
      </c>
    </row>
    <row r="112" spans="1:15" ht="15">
      <c r="A112" s="17" t="s">
        <v>38</v>
      </c>
      <c r="B112" s="5"/>
      <c r="C112" s="33">
        <v>38.4075</v>
      </c>
      <c r="D112" s="7">
        <v>34.6983</v>
      </c>
      <c r="E112" s="28">
        <f t="shared" si="8"/>
        <v>-3.7091999999999956</v>
      </c>
      <c r="F112" s="7">
        <v>36.354961832061065</v>
      </c>
      <c r="G112" s="28">
        <f t="shared" si="6"/>
        <v>1.6566618320610615</v>
      </c>
      <c r="H112" s="11">
        <v>35.96491228070175</v>
      </c>
      <c r="I112" s="31">
        <f t="shared" si="7"/>
        <v>-0.3900495513593114</v>
      </c>
      <c r="J112" s="12">
        <v>25.94296228150874</v>
      </c>
      <c r="K112" s="28">
        <v>-10.021949999193012</v>
      </c>
      <c r="L112" s="11">
        <v>32.78</v>
      </c>
      <c r="M112" s="80">
        <v>6.83703771849126</v>
      </c>
      <c r="N112" s="12">
        <v>24.82</v>
      </c>
      <c r="O112" s="93">
        <v>-7.960000000000001</v>
      </c>
    </row>
    <row r="113" spans="1:15" ht="15">
      <c r="A113" s="17" t="s">
        <v>2</v>
      </c>
      <c r="B113" s="5"/>
      <c r="C113" s="33">
        <v>37.0775</v>
      </c>
      <c r="D113" s="7">
        <v>38.97018970189702</v>
      </c>
      <c r="E113" s="28">
        <f t="shared" si="8"/>
        <v>1.8926897018970195</v>
      </c>
      <c r="F113" s="8">
        <v>32.60109835247129</v>
      </c>
      <c r="G113" s="28">
        <f t="shared" si="6"/>
        <v>-6.36909134942573</v>
      </c>
      <c r="H113" s="9">
        <v>28.989943156974203</v>
      </c>
      <c r="I113" s="31">
        <f t="shared" si="7"/>
        <v>-3.611155195497087</v>
      </c>
      <c r="J113" s="36">
        <v>30.69</v>
      </c>
      <c r="K113" s="28">
        <v>1.7000568430257985</v>
      </c>
      <c r="L113" s="9">
        <v>28.97</v>
      </c>
      <c r="M113" s="80">
        <v>-1.7200000000000024</v>
      </c>
      <c r="N113" s="18"/>
      <c r="O113" s="93"/>
    </row>
    <row r="114" spans="1:15" ht="15">
      <c r="A114" s="17" t="s">
        <v>3</v>
      </c>
      <c r="B114" s="5"/>
      <c r="C114" s="41">
        <v>52.3062</v>
      </c>
      <c r="D114" s="43">
        <v>52.7636</v>
      </c>
      <c r="E114" s="28">
        <f t="shared" si="8"/>
        <v>0.4573999999999998</v>
      </c>
      <c r="F114" s="43">
        <v>56.63793103448276</v>
      </c>
      <c r="G114" s="28">
        <f t="shared" si="6"/>
        <v>3.874331034482765</v>
      </c>
      <c r="H114" s="47">
        <v>53.405838580423584</v>
      </c>
      <c r="I114" s="31">
        <f t="shared" si="7"/>
        <v>-3.2320924540591776</v>
      </c>
      <c r="J114" s="7">
        <v>47.229874502601774</v>
      </c>
      <c r="K114" s="28">
        <v>-6.17596407782181</v>
      </c>
      <c r="L114" s="85">
        <v>50.03</v>
      </c>
      <c r="M114" s="80">
        <v>2.800125497398227</v>
      </c>
      <c r="N114" s="7">
        <v>44.76</v>
      </c>
      <c r="O114" s="93">
        <v>-5.270000000000003</v>
      </c>
    </row>
    <row r="115" spans="1:15" ht="15">
      <c r="A115" s="17" t="s">
        <v>45</v>
      </c>
      <c r="B115" s="5"/>
      <c r="C115" s="33">
        <v>48.8784</v>
      </c>
      <c r="D115" s="7">
        <v>47.654320987654316</v>
      </c>
      <c r="E115" s="28">
        <f t="shared" si="8"/>
        <v>-1.2240790123456833</v>
      </c>
      <c r="F115" s="45">
        <v>54</v>
      </c>
      <c r="G115" s="28">
        <f t="shared" si="6"/>
        <v>6.345679012345684</v>
      </c>
      <c r="H115" s="49">
        <v>55.033557046979865</v>
      </c>
      <c r="I115" s="31">
        <f t="shared" si="7"/>
        <v>1.0335570469798654</v>
      </c>
      <c r="J115" s="52">
        <v>57.76</v>
      </c>
      <c r="K115" s="28">
        <v>2.7264429530201326</v>
      </c>
      <c r="L115" s="87">
        <v>50.71</v>
      </c>
      <c r="M115" s="80">
        <v>-7.049999999999997</v>
      </c>
      <c r="N115" s="18"/>
      <c r="O115" s="93"/>
    </row>
    <row r="116" spans="1:15" ht="15">
      <c r="A116" s="17" t="s">
        <v>28</v>
      </c>
      <c r="B116" s="5"/>
      <c r="C116" s="41">
        <v>66.293</v>
      </c>
      <c r="D116" s="43">
        <v>80.4202</v>
      </c>
      <c r="E116" s="28">
        <f t="shared" si="8"/>
        <v>14.127199999999988</v>
      </c>
      <c r="F116" s="43">
        <v>74.81268011527378</v>
      </c>
      <c r="G116" s="28">
        <f t="shared" si="6"/>
        <v>-5.607519884726216</v>
      </c>
      <c r="H116" s="48">
        <v>70.24067525949583</v>
      </c>
      <c r="I116" s="31">
        <f t="shared" si="7"/>
        <v>-4.572004855777948</v>
      </c>
      <c r="J116" s="51">
        <v>61.63694558756288</v>
      </c>
      <c r="K116" s="28">
        <v>-8.603729671932953</v>
      </c>
      <c r="L116" s="86">
        <v>68.29</v>
      </c>
      <c r="M116" s="80">
        <v>6.653054412437129</v>
      </c>
      <c r="N116" s="89">
        <v>60.96</v>
      </c>
      <c r="O116" s="93">
        <v>-7.330000000000005</v>
      </c>
    </row>
    <row r="117" spans="1:15" ht="15">
      <c r="A117" s="17" t="s">
        <v>29</v>
      </c>
      <c r="B117" s="5"/>
      <c r="C117" s="41">
        <v>67.5687</v>
      </c>
      <c r="D117" s="43">
        <v>88.42393429800548</v>
      </c>
      <c r="E117" s="28">
        <f t="shared" si="8"/>
        <v>20.85523429800547</v>
      </c>
      <c r="F117" s="45">
        <v>81.26843657817109</v>
      </c>
      <c r="G117" s="28">
        <f t="shared" si="6"/>
        <v>-7.155497719834386</v>
      </c>
      <c r="H117" s="49">
        <v>74.41240610613036</v>
      </c>
      <c r="I117" s="31">
        <f t="shared" si="7"/>
        <v>-6.856030472040729</v>
      </c>
      <c r="J117" s="52">
        <v>72.66</v>
      </c>
      <c r="K117" s="28">
        <v>-1.7524061061303655</v>
      </c>
      <c r="L117" s="87">
        <v>69.9</v>
      </c>
      <c r="M117" s="80">
        <v>-2.759999999999991</v>
      </c>
      <c r="N117" s="18"/>
      <c r="O117" s="93"/>
    </row>
    <row r="118" spans="1:15" ht="15">
      <c r="A118" s="17" t="s">
        <v>30</v>
      </c>
      <c r="B118" s="5"/>
      <c r="C118" s="33">
        <v>34.0972</v>
      </c>
      <c r="D118" s="7">
        <v>44.9655</v>
      </c>
      <c r="E118" s="28">
        <f t="shared" si="8"/>
        <v>10.868299999999998</v>
      </c>
      <c r="F118" s="7">
        <v>41.652490886998784</v>
      </c>
      <c r="G118" s="28">
        <f t="shared" si="6"/>
        <v>-3.3130091130012147</v>
      </c>
      <c r="H118" s="11">
        <v>40.86415232515562</v>
      </c>
      <c r="I118" s="31">
        <f t="shared" si="7"/>
        <v>-0.7883385618431618</v>
      </c>
      <c r="J118" s="12">
        <v>31.382113821138212</v>
      </c>
      <c r="K118" s="28">
        <v>-9.48203850401741</v>
      </c>
      <c r="L118" s="11">
        <v>32.74</v>
      </c>
      <c r="M118" s="80">
        <v>1.35788617886179</v>
      </c>
      <c r="N118" s="12">
        <v>26.78</v>
      </c>
      <c r="O118" s="93">
        <v>-5.960000000000001</v>
      </c>
    </row>
    <row r="119" spans="1:15" ht="15">
      <c r="A119" s="17" t="s">
        <v>53</v>
      </c>
      <c r="B119" s="5"/>
      <c r="C119" s="41">
        <v>53.3898</v>
      </c>
      <c r="D119" s="7">
        <v>47.8315</v>
      </c>
      <c r="E119" s="28">
        <f t="shared" si="8"/>
        <v>-5.558300000000003</v>
      </c>
      <c r="F119" s="7">
        <v>45.73502722323049</v>
      </c>
      <c r="G119" s="28">
        <f t="shared" si="6"/>
        <v>-2.0964727767695095</v>
      </c>
      <c r="H119" s="6">
        <v>37.0722433460076</v>
      </c>
      <c r="I119" s="31">
        <f t="shared" si="7"/>
        <v>-8.662783877222886</v>
      </c>
      <c r="J119" s="7">
        <v>36.191425722831504</v>
      </c>
      <c r="K119" s="28">
        <v>-0.8808176231760996</v>
      </c>
      <c r="L119" s="6">
        <v>41.61</v>
      </c>
      <c r="M119" s="80">
        <v>5.418574277168496</v>
      </c>
      <c r="N119" s="7">
        <v>39.67</v>
      </c>
      <c r="O119" s="93">
        <v>-1.9399999999999977</v>
      </c>
    </row>
    <row r="120" spans="1:15" ht="15">
      <c r="A120" s="17" t="s">
        <v>54</v>
      </c>
      <c r="B120" s="5"/>
      <c r="C120" s="41">
        <v>53.5076</v>
      </c>
      <c r="D120" s="43">
        <v>54.9972</v>
      </c>
      <c r="E120" s="28">
        <f t="shared" si="8"/>
        <v>1.489600000000003</v>
      </c>
      <c r="F120" s="43">
        <v>53.12729948491538</v>
      </c>
      <c r="G120" s="28">
        <f t="shared" si="6"/>
        <v>-1.8699005150846162</v>
      </c>
      <c r="H120" s="47">
        <v>55.811078140454995</v>
      </c>
      <c r="I120" s="31">
        <f t="shared" si="7"/>
        <v>2.683778655539612</v>
      </c>
      <c r="J120" s="43">
        <v>54.39773020376579</v>
      </c>
      <c r="K120" s="28">
        <v>-1.413347936689206</v>
      </c>
      <c r="L120" s="85">
        <v>52.77</v>
      </c>
      <c r="M120" s="80">
        <v>-1.6277302037657861</v>
      </c>
      <c r="N120" s="88">
        <v>51.58</v>
      </c>
      <c r="O120" s="93">
        <v>-1.1900000000000048</v>
      </c>
    </row>
    <row r="121" spans="1:15" ht="15">
      <c r="A121" s="17" t="s">
        <v>39</v>
      </c>
      <c r="B121" s="5"/>
      <c r="C121" s="33">
        <v>48.9406</v>
      </c>
      <c r="D121" s="43">
        <v>62.11180124223602</v>
      </c>
      <c r="E121" s="28">
        <f t="shared" si="8"/>
        <v>13.171201242236016</v>
      </c>
      <c r="F121" s="8">
        <v>47.26881720430108</v>
      </c>
      <c r="G121" s="28">
        <f t="shared" si="6"/>
        <v>-14.84298403793494</v>
      </c>
      <c r="H121" s="49">
        <v>54.11806291975964</v>
      </c>
      <c r="I121" s="31">
        <f t="shared" si="7"/>
        <v>6.849245715458558</v>
      </c>
      <c r="J121" s="36">
        <v>47.55</v>
      </c>
      <c r="K121" s="28">
        <v>-6.56806291975964</v>
      </c>
      <c r="L121" s="9">
        <v>47.17</v>
      </c>
      <c r="M121" s="80">
        <v>-0.37999999999999545</v>
      </c>
      <c r="N121" s="18"/>
      <c r="O121" s="93"/>
    </row>
    <row r="122" spans="1:15" ht="15">
      <c r="A122" s="17" t="s">
        <v>60</v>
      </c>
      <c r="B122" s="5"/>
      <c r="C122" s="33">
        <v>40.4959</v>
      </c>
      <c r="D122" s="7">
        <v>37.883</v>
      </c>
      <c r="E122" s="28">
        <f t="shared" si="8"/>
        <v>-2.6128999999999962</v>
      </c>
      <c r="F122" s="7">
        <v>47.217235188509875</v>
      </c>
      <c r="G122" s="28">
        <f t="shared" si="6"/>
        <v>9.334235188509872</v>
      </c>
      <c r="H122" s="6">
        <v>39.362912400455066</v>
      </c>
      <c r="I122" s="31">
        <f t="shared" si="7"/>
        <v>-7.854322788054809</v>
      </c>
      <c r="J122" s="7">
        <v>33.01191151446398</v>
      </c>
      <c r="K122" s="28">
        <v>-6.351000885991084</v>
      </c>
      <c r="L122" s="6">
        <v>35.46</v>
      </c>
      <c r="M122" s="80">
        <v>2.4480884855360188</v>
      </c>
      <c r="N122" s="7">
        <v>32.55</v>
      </c>
      <c r="O122" s="93">
        <v>-2.9100000000000037</v>
      </c>
    </row>
    <row r="123" spans="1:15" ht="15">
      <c r="A123" s="17" t="s">
        <v>31</v>
      </c>
      <c r="B123" s="5"/>
      <c r="C123" s="33">
        <v>28.9231</v>
      </c>
      <c r="D123" s="7">
        <v>30.79584775086505</v>
      </c>
      <c r="E123" s="28">
        <f t="shared" si="8"/>
        <v>1.8727477508650487</v>
      </c>
      <c r="F123" s="7">
        <v>29.772727272727273</v>
      </c>
      <c r="G123" s="28">
        <f t="shared" si="6"/>
        <v>-1.023120478137777</v>
      </c>
      <c r="H123" s="11">
        <v>25.394548063127694</v>
      </c>
      <c r="I123" s="31">
        <f t="shared" si="7"/>
        <v>-4.37817920959958</v>
      </c>
      <c r="J123" s="12">
        <v>17.083946980854197</v>
      </c>
      <c r="K123" s="28">
        <v>-8.310601082273497</v>
      </c>
      <c r="L123" s="11">
        <v>22.26</v>
      </c>
      <c r="M123" s="80">
        <v>5.1760530191458045</v>
      </c>
      <c r="N123" s="12">
        <v>17.14</v>
      </c>
      <c r="O123" s="93">
        <v>-5.120000000000001</v>
      </c>
    </row>
    <row r="124" spans="1:15" ht="15">
      <c r="A124" s="17" t="s">
        <v>32</v>
      </c>
      <c r="B124" s="5"/>
      <c r="C124" s="33">
        <v>33.7551</v>
      </c>
      <c r="D124" s="7">
        <v>34.4503</v>
      </c>
      <c r="E124" s="28">
        <f t="shared" si="8"/>
        <v>0.6951999999999998</v>
      </c>
      <c r="F124" s="7">
        <v>33.422999327505046</v>
      </c>
      <c r="G124" s="28">
        <f t="shared" si="6"/>
        <v>-1.0273006724949525</v>
      </c>
      <c r="H124" s="11">
        <v>33.69001297016862</v>
      </c>
      <c r="I124" s="31">
        <f t="shared" si="7"/>
        <v>0.26701364266357075</v>
      </c>
      <c r="J124" s="12">
        <v>27.926105717367854</v>
      </c>
      <c r="K124" s="28">
        <v>-5.763907252800763</v>
      </c>
      <c r="L124" s="11">
        <v>28.48</v>
      </c>
      <c r="M124" s="80">
        <v>0.5538942826321467</v>
      </c>
      <c r="N124" s="12">
        <v>28.13</v>
      </c>
      <c r="O124" s="93">
        <v>-0.3500000000000014</v>
      </c>
    </row>
    <row r="125" spans="1:15" ht="15">
      <c r="A125" s="17" t="s">
        <v>67</v>
      </c>
      <c r="B125" s="5"/>
      <c r="C125" s="41">
        <v>61.573</v>
      </c>
      <c r="D125" s="43">
        <v>60.36866359447005</v>
      </c>
      <c r="E125" s="28">
        <f t="shared" si="8"/>
        <v>-1.2043364055299506</v>
      </c>
      <c r="F125" s="45">
        <v>69.0891472868217</v>
      </c>
      <c r="G125" s="28">
        <f t="shared" si="6"/>
        <v>8.72048369235165</v>
      </c>
      <c r="H125" s="49">
        <v>70.70467141726049</v>
      </c>
      <c r="I125" s="31">
        <f t="shared" si="7"/>
        <v>1.6155241304387857</v>
      </c>
      <c r="J125" s="52">
        <v>62.83</v>
      </c>
      <c r="K125" s="28">
        <v>-7.874671417260487</v>
      </c>
      <c r="L125" s="87">
        <v>61.35</v>
      </c>
      <c r="M125" s="80">
        <v>-1.4799999999999969</v>
      </c>
      <c r="N125" s="18"/>
      <c r="O125" s="93"/>
    </row>
    <row r="126" spans="1:15" ht="15">
      <c r="A126" s="17" t="s">
        <v>33</v>
      </c>
      <c r="B126" s="5"/>
      <c r="C126" s="33">
        <v>30.6957</v>
      </c>
      <c r="D126" s="7">
        <v>31.2709</v>
      </c>
      <c r="E126" s="28">
        <f t="shared" si="8"/>
        <v>0.5752000000000024</v>
      </c>
      <c r="F126" s="7">
        <v>49.241021843761565</v>
      </c>
      <c r="G126" s="28">
        <f t="shared" si="6"/>
        <v>17.970121843761564</v>
      </c>
      <c r="H126" s="6">
        <v>46.1163416274378</v>
      </c>
      <c r="I126" s="31">
        <f t="shared" si="7"/>
        <v>-3.1246802163237675</v>
      </c>
      <c r="J126" s="7">
        <v>42.211474316210804</v>
      </c>
      <c r="K126" s="28">
        <v>-3.904867311226994</v>
      </c>
      <c r="L126" s="6">
        <v>46.23</v>
      </c>
      <c r="M126" s="80">
        <v>4.018525683789193</v>
      </c>
      <c r="N126" s="7">
        <v>36.81</v>
      </c>
      <c r="O126" s="93">
        <v>-9.419999999999995</v>
      </c>
    </row>
    <row r="127" spans="1:15" ht="15">
      <c r="A127" s="17" t="s">
        <v>34</v>
      </c>
      <c r="B127" s="5"/>
      <c r="C127" s="33">
        <v>20.8569</v>
      </c>
      <c r="D127" s="7">
        <v>28.1027</v>
      </c>
      <c r="E127" s="28">
        <f t="shared" si="8"/>
        <v>7.245799999999999</v>
      </c>
      <c r="F127" s="7">
        <v>30.275549354726195</v>
      </c>
      <c r="G127" s="28">
        <f t="shared" si="6"/>
        <v>2.1728493547261962</v>
      </c>
      <c r="H127" s="6">
        <v>25.78049565497264</v>
      </c>
      <c r="I127" s="31">
        <f t="shared" si="7"/>
        <v>-4.495053699753555</v>
      </c>
      <c r="J127" s="36"/>
      <c r="K127" s="28" t="s">
        <v>0</v>
      </c>
      <c r="L127" s="6">
        <v>27.16</v>
      </c>
      <c r="M127" s="80"/>
      <c r="N127" s="18">
        <v>24.23</v>
      </c>
      <c r="O127" s="93">
        <v>-2.9299999999999997</v>
      </c>
    </row>
    <row r="128" spans="1:15" ht="15.75" thickBot="1">
      <c r="A128" s="19" t="s">
        <v>35</v>
      </c>
      <c r="B128" s="20"/>
      <c r="C128" s="35">
        <v>27.9674</v>
      </c>
      <c r="D128" s="4">
        <v>24.589</v>
      </c>
      <c r="E128" s="29">
        <f t="shared" si="8"/>
        <v>-3.3784000000000027</v>
      </c>
      <c r="F128" s="4">
        <v>33.34081220551941</v>
      </c>
      <c r="G128" s="29">
        <f t="shared" si="6"/>
        <v>8.751812205519414</v>
      </c>
      <c r="H128" s="21">
        <v>29.754358161648177</v>
      </c>
      <c r="I128" s="32">
        <f t="shared" si="7"/>
        <v>-3.5864540438712353</v>
      </c>
      <c r="J128" s="4">
        <v>23.66702937976061</v>
      </c>
      <c r="K128" s="38">
        <v>-6.087328781887567</v>
      </c>
      <c r="L128" s="21">
        <v>33.02</v>
      </c>
      <c r="M128" s="82">
        <v>9.352970620239393</v>
      </c>
      <c r="N128" s="4">
        <v>20.9</v>
      </c>
      <c r="O128" s="93">
        <v>-12.120000000000005</v>
      </c>
    </row>
    <row r="129" spans="1:15" ht="15.75" thickBot="1">
      <c r="A129" s="70" t="s">
        <v>107</v>
      </c>
      <c r="B129" s="71"/>
      <c r="C129" s="72">
        <v>44.42</v>
      </c>
      <c r="D129" s="73">
        <v>49</v>
      </c>
      <c r="E129" s="74">
        <f t="shared" si="8"/>
        <v>4.579999999999998</v>
      </c>
      <c r="F129" s="73">
        <v>48.73</v>
      </c>
      <c r="G129" s="74">
        <f t="shared" si="6"/>
        <v>-0.2700000000000031</v>
      </c>
      <c r="H129" s="75">
        <v>47.08</v>
      </c>
      <c r="I129" s="76">
        <f t="shared" si="7"/>
        <v>-1.6499999999999986</v>
      </c>
      <c r="J129" s="77">
        <v>42.1</v>
      </c>
      <c r="K129" s="78">
        <v>-4.98</v>
      </c>
      <c r="L129" s="75"/>
      <c r="M129" s="76"/>
      <c r="N129" s="83"/>
      <c r="O129" s="78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</cp:lastModifiedBy>
  <cp:lastPrinted>2013-04-28T18:31:40Z</cp:lastPrinted>
  <dcterms:created xsi:type="dcterms:W3CDTF">2001-04-08T17:38:40Z</dcterms:created>
  <dcterms:modified xsi:type="dcterms:W3CDTF">2013-04-28T19:00:06Z</dcterms:modified>
  <cp:category/>
  <cp:version/>
  <cp:contentType/>
  <cp:contentStatus/>
</cp:coreProperties>
</file>